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ytukova_R\Desktop\программа 2021-2023\"/>
    </mc:Choice>
  </mc:AlternateContent>
  <bookViews>
    <workbookView xWindow="0" yWindow="180" windowWidth="24240" windowHeight="11955" activeTab="1"/>
  </bookViews>
  <sheets>
    <sheet name="Лист2" sheetId="2" r:id="rId1"/>
    <sheet name="прил.2" sheetId="1" r:id="rId2"/>
    <sheet name="Лист1" sheetId="10" r:id="rId3"/>
  </sheets>
  <definedNames>
    <definedName name="_xlnm.Print_Titles" localSheetId="0">Лист2!$11:$17</definedName>
    <definedName name="_xlnm.Print_Titles" localSheetId="1">прил.2!$12:$18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2" l="1"/>
  <c r="G62" i="2"/>
  <c r="G58" i="2"/>
  <c r="H38" i="2"/>
  <c r="G38" i="2"/>
  <c r="H61" i="2" l="1"/>
  <c r="H60" i="2"/>
  <c r="H58" i="2" s="1"/>
  <c r="G61" i="2"/>
  <c r="G60" i="2"/>
  <c r="J82" i="1" l="1"/>
  <c r="F50" i="2" s="1"/>
  <c r="I82" i="1"/>
  <c r="F49" i="2" s="1"/>
  <c r="H82" i="1"/>
  <c r="F48" i="2" s="1"/>
  <c r="J69" i="1"/>
  <c r="I69" i="1"/>
  <c r="F41" i="2" s="1"/>
  <c r="H19" i="1"/>
  <c r="F21" i="2" s="1"/>
  <c r="I19" i="1"/>
  <c r="F22" i="2" s="1"/>
  <c r="J19" i="1"/>
  <c r="F23" i="2" s="1"/>
  <c r="O107" i="10" l="1"/>
  <c r="N107" i="10"/>
  <c r="M107" i="10"/>
  <c r="J107" i="10"/>
  <c r="I107" i="10"/>
  <c r="H107" i="10"/>
  <c r="O92" i="10"/>
  <c r="N92" i="10"/>
  <c r="M92" i="10"/>
  <c r="J92" i="10"/>
  <c r="I92" i="10"/>
  <c r="H92" i="10"/>
  <c r="M81" i="10"/>
  <c r="H81" i="10"/>
  <c r="O76" i="10"/>
  <c r="N76" i="10"/>
  <c r="M76" i="10"/>
  <c r="J76" i="10"/>
  <c r="I76" i="10"/>
  <c r="H76" i="10"/>
  <c r="O71" i="10"/>
  <c r="N71" i="10"/>
  <c r="M71" i="10"/>
  <c r="J71" i="10"/>
  <c r="I71" i="10"/>
  <c r="H71" i="10"/>
  <c r="M65" i="10"/>
  <c r="H65" i="10"/>
  <c r="O49" i="10"/>
  <c r="N49" i="10"/>
  <c r="M49" i="10"/>
  <c r="J49" i="10"/>
  <c r="I49" i="10"/>
  <c r="H49" i="10"/>
  <c r="O31" i="10"/>
  <c r="N31" i="10"/>
  <c r="M31" i="10"/>
  <c r="J31" i="10"/>
  <c r="I31" i="10"/>
  <c r="H31" i="10"/>
  <c r="O16" i="10"/>
  <c r="O123" i="10" s="1"/>
  <c r="N16" i="10"/>
  <c r="N123" i="10" s="1"/>
  <c r="M16" i="10"/>
  <c r="M123" i="10" s="1"/>
  <c r="J16" i="10"/>
  <c r="J123" i="10" s="1"/>
  <c r="J129" i="10" s="1"/>
  <c r="I16" i="10"/>
  <c r="I123" i="10" s="1"/>
  <c r="H16" i="10"/>
  <c r="H123" i="10" s="1"/>
  <c r="J91" i="1"/>
  <c r="F56" i="2" s="1"/>
  <c r="I91" i="1"/>
  <c r="F55" i="2" s="1"/>
  <c r="H130" i="10" l="1"/>
  <c r="I130" i="10"/>
  <c r="I131" i="10" s="1"/>
  <c r="I129" i="10"/>
  <c r="H64" i="1" l="1"/>
  <c r="H48" i="1" l="1"/>
  <c r="F34" i="2" s="1"/>
  <c r="H91" i="1" l="1"/>
  <c r="F54" i="2" s="1"/>
  <c r="J48" i="1" l="1"/>
  <c r="F36" i="2" s="1"/>
  <c r="I48" i="1"/>
  <c r="F35" i="2" s="1"/>
  <c r="J31" i="1"/>
  <c r="I31" i="1"/>
  <c r="H31" i="1"/>
  <c r="F28" i="2" s="1"/>
  <c r="I104" i="1" l="1"/>
  <c r="F29" i="2"/>
  <c r="F61" i="2" s="1"/>
  <c r="J104" i="1"/>
  <c r="F30" i="2"/>
  <c r="F62" i="2" s="1"/>
  <c r="H71" i="1"/>
  <c r="H69" i="1" s="1"/>
  <c r="H104" i="1" l="1"/>
  <c r="F40" i="2"/>
  <c r="M61" i="2"/>
  <c r="H19" i="2"/>
  <c r="G19" i="2"/>
  <c r="F60" i="2" l="1"/>
  <c r="F38" i="2"/>
  <c r="F25" i="2"/>
  <c r="F19" i="2" l="1"/>
  <c r="F52" i="2" l="1"/>
  <c r="F45" i="2"/>
  <c r="F32" i="2" l="1"/>
  <c r="M60" i="2"/>
  <c r="M62" i="2"/>
  <c r="M59" i="2" l="1"/>
  <c r="F58" i="2"/>
  <c r="M58" i="2" s="1"/>
  <c r="N58" i="2" l="1"/>
</calcChain>
</file>

<file path=xl/sharedStrings.xml><?xml version="1.0" encoding="utf-8"?>
<sst xmlns="http://schemas.openxmlformats.org/spreadsheetml/2006/main" count="734" uniqueCount="138">
  <si>
    <t>Программные мероприятия</t>
  </si>
  <si>
    <t xml:space="preserve">муниципальной программы "Городская инвестиционная программа г.Владикавказа </t>
  </si>
  <si>
    <t xml:space="preserve"> </t>
  </si>
  <si>
    <t>№</t>
  </si>
  <si>
    <t>Содержание программных</t>
  </si>
  <si>
    <t>Сроки</t>
  </si>
  <si>
    <t>Коды</t>
  </si>
  <si>
    <t xml:space="preserve">Вид </t>
  </si>
  <si>
    <t>Источник</t>
  </si>
  <si>
    <t>Лимит</t>
  </si>
  <si>
    <t>п/п</t>
  </si>
  <si>
    <t>мероприятии</t>
  </si>
  <si>
    <t>Исполнитель</t>
  </si>
  <si>
    <t>исполне</t>
  </si>
  <si>
    <t>б/к</t>
  </si>
  <si>
    <t>расхода</t>
  </si>
  <si>
    <t>финансирования</t>
  </si>
  <si>
    <t xml:space="preserve">на </t>
  </si>
  <si>
    <t>ния</t>
  </si>
  <si>
    <t>Жилищное строительство,</t>
  </si>
  <si>
    <t>в том числе:</t>
  </si>
  <si>
    <t xml:space="preserve">бюджет </t>
  </si>
  <si>
    <t>г.Владикавказа</t>
  </si>
  <si>
    <t xml:space="preserve">УпС АМС </t>
  </si>
  <si>
    <t>0501</t>
  </si>
  <si>
    <t>414</t>
  </si>
  <si>
    <t>Кредиторская задолженность</t>
  </si>
  <si>
    <t>Коммунальное  хозяйство,</t>
  </si>
  <si>
    <t>0502</t>
  </si>
  <si>
    <t>243</t>
  </si>
  <si>
    <t>Проектные работы</t>
  </si>
  <si>
    <t>в г.Владикавказе</t>
  </si>
  <si>
    <t>Образование,</t>
  </si>
  <si>
    <t>Ремонт  школ и детских садов</t>
  </si>
  <si>
    <t>0709</t>
  </si>
  <si>
    <t>0701</t>
  </si>
  <si>
    <t>244</t>
  </si>
  <si>
    <t>Физкультура и  спорт,</t>
  </si>
  <si>
    <t>Культура,</t>
  </si>
  <si>
    <t>0804</t>
  </si>
  <si>
    <t>Другие вопросы в области национальной</t>
  </si>
  <si>
    <t>экономики,</t>
  </si>
  <si>
    <t>Ремонт зданий  муниципальной собственности</t>
  </si>
  <si>
    <t>0412</t>
  </si>
  <si>
    <t>в г.Владикавказ</t>
  </si>
  <si>
    <t xml:space="preserve">Благоустройство, </t>
  </si>
  <si>
    <t>0503</t>
  </si>
  <si>
    <t>Начальник Управления                                                                                                           З.А.Беслекоев</t>
  </si>
  <si>
    <t>Приложение № 1</t>
  </si>
  <si>
    <t xml:space="preserve">к муниципальной программе "Городская </t>
  </si>
  <si>
    <t>инвестиционная программа г.Владикавказа</t>
  </si>
  <si>
    <t xml:space="preserve">Перечень мероприятий муниципальной программы </t>
  </si>
  <si>
    <t>Финансирование, тыс.руб.</t>
  </si>
  <si>
    <t xml:space="preserve">Наименование </t>
  </si>
  <si>
    <t>Срок</t>
  </si>
  <si>
    <t>Год</t>
  </si>
  <si>
    <t>расходов</t>
  </si>
  <si>
    <t>в том числе</t>
  </si>
  <si>
    <t>Ожидаемые результаты</t>
  </si>
  <si>
    <t>мероприятия</t>
  </si>
  <si>
    <t>исполне-</t>
  </si>
  <si>
    <t>финанси-</t>
  </si>
  <si>
    <t>мест.</t>
  </si>
  <si>
    <t>респ.</t>
  </si>
  <si>
    <t>бюдж.</t>
  </si>
  <si>
    <t>(количественные  или  качественные</t>
  </si>
  <si>
    <t>рования</t>
  </si>
  <si>
    <t>РФ</t>
  </si>
  <si>
    <t>показатели)</t>
  </si>
  <si>
    <t xml:space="preserve">Коммунальное </t>
  </si>
  <si>
    <t>строительство,</t>
  </si>
  <si>
    <t xml:space="preserve">Увеличение возможностей для проведения </t>
  </si>
  <si>
    <t xml:space="preserve">культурно-развлекательных мероприятий для горожан </t>
  </si>
  <si>
    <t>Другие вопросы  в области</t>
  </si>
  <si>
    <t>национальной политики,</t>
  </si>
  <si>
    <t>Благоустройство,</t>
  </si>
  <si>
    <t>ВСЕГО,</t>
  </si>
  <si>
    <t xml:space="preserve">                            Начальник  Управления                                                                                                                    З.А.Беслекоев </t>
  </si>
  <si>
    <t>2021 г.</t>
  </si>
  <si>
    <t>Обеспечение условий доступности для</t>
  </si>
  <si>
    <t>инвалидов жилых помещений и общего</t>
  </si>
  <si>
    <t>имущества в многоквартирных домах г.Владиказ</t>
  </si>
  <si>
    <t>Ремонт  стадиона им.В.М.Коняева</t>
  </si>
  <si>
    <t>Ремонт общежития по ул.Бзарова в г.Владикавказ</t>
  </si>
  <si>
    <t xml:space="preserve">Ремонт детских  и спортивных площадок </t>
  </si>
  <si>
    <t>2021 год</t>
  </si>
  <si>
    <t>2019-2021 г г.</t>
  </si>
  <si>
    <t>Обеспечение условий  доступности для инвалидов</t>
  </si>
  <si>
    <t xml:space="preserve">Создание условий для обеспечения детей, </t>
  </si>
  <si>
    <t>Ремонтные работы  образовательных учреждений позволит,</t>
  </si>
  <si>
    <t>Улучшение условий труда работников муниципального</t>
  </si>
  <si>
    <t>учреждения.</t>
  </si>
  <si>
    <t xml:space="preserve"> Основные приоритеты -это обеспечение безопасной</t>
  </si>
  <si>
    <t>внешнего  облика  указанных объектов.</t>
  </si>
  <si>
    <t xml:space="preserve"> эксплуатацией дорожного движения,  а также изменения</t>
  </si>
  <si>
    <t>обеспечить санитарно-гигиенические требования, а также</t>
  </si>
  <si>
    <t>улучшения технического состояния объектов  образования.</t>
  </si>
  <si>
    <t xml:space="preserve"> "Городская инвестиционная программа г.Владикавказа на 2019 и плановый период 2020-2021 годы"</t>
  </si>
  <si>
    <t>Обеспечение доступности приоритетных</t>
  </si>
  <si>
    <t>объектов и услуг в приоритетных сферах</t>
  </si>
  <si>
    <t>жизнедеятельности инвалидов и других</t>
  </si>
  <si>
    <t>маломобильных групп населения.</t>
  </si>
  <si>
    <t xml:space="preserve">населения  активным досугом и активизации их </t>
  </si>
  <si>
    <t>образа жизни.</t>
  </si>
  <si>
    <t>Ремонт проспекта Мира в г.Владикавказ</t>
  </si>
  <si>
    <t>2018-2020 гг.</t>
  </si>
  <si>
    <t>2022 г.</t>
  </si>
  <si>
    <t>2023 г.</t>
  </si>
  <si>
    <t>на 2021 год и плановый период 2022-2023 годы»</t>
  </si>
  <si>
    <t>Реконструкция МБДОУ № 51 в г.Владикавказ</t>
  </si>
  <si>
    <t>Реконструкция  МБУ ДО Детская музыкальная</t>
  </si>
  <si>
    <t>ВСЕГО:</t>
  </si>
  <si>
    <t>2021-2023 гг.</t>
  </si>
  <si>
    <t>Строительство жилого дома по ул.Николаева,50</t>
  </si>
  <si>
    <t>2021-2022 гг.</t>
  </si>
  <si>
    <t xml:space="preserve"> в г.Владикавказ</t>
  </si>
  <si>
    <t xml:space="preserve">Реконструкция моста по ул.Кирова  </t>
  </si>
  <si>
    <t>Ремонт МБУДО Детская хоровая школа</t>
  </si>
  <si>
    <t>школа № 1 им.П.И.Чайковского в г.Владикавказ</t>
  </si>
  <si>
    <t xml:space="preserve">Капитальный ремонт МБУ ДО Детская школа </t>
  </si>
  <si>
    <t>искусств в г.Владикавказ</t>
  </si>
  <si>
    <t>Ремонт общежития по ул.Молодежная,8</t>
  </si>
  <si>
    <t>Строительство жилого дома в г.Владикавказ</t>
  </si>
  <si>
    <t>2022-2023 гг.</t>
  </si>
  <si>
    <t>по ул.Церетели в г.Владикавказ</t>
  </si>
  <si>
    <t xml:space="preserve">Строительство общественных туалетов </t>
  </si>
  <si>
    <t xml:space="preserve">Строительство моста по ул.Павленко </t>
  </si>
  <si>
    <t>Ремонт  здания художественной школы</t>
  </si>
  <si>
    <t>по пр.Коста, 181 в г.Владикавказ</t>
  </si>
  <si>
    <t>2022 год</t>
  </si>
  <si>
    <t>2023 год</t>
  </si>
  <si>
    <t>2021 -</t>
  </si>
  <si>
    <t>2023 гг.</t>
  </si>
  <si>
    <t>2022 гг.</t>
  </si>
  <si>
    <t xml:space="preserve">Приложение № 2     </t>
  </si>
  <si>
    <t>на 2020 год и плановый период 2021-2022 годы»</t>
  </si>
  <si>
    <t>многоквартирных жилых домах.</t>
  </si>
  <si>
    <t xml:space="preserve">в жилых  помещений и общего  имущества 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</si>
</sst>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0.0000"/>
  </numFmts>
  <fonts count="2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3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NewRomanPSMT"/>
    </font>
    <font>
      <sz val="3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2" fillId="0" borderId="7" xfId="0" applyFont="1" applyFill="1" applyBorder="1"/>
    <xf numFmtId="49" fontId="5" fillId="0" borderId="7" xfId="0" applyNumberFormat="1" applyFont="1" applyFill="1" applyBorder="1"/>
    <xf numFmtId="0" fontId="5" fillId="0" borderId="7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/>
    <xf numFmtId="49" fontId="1" fillId="0" borderId="4" xfId="0" applyNumberFormat="1" applyFont="1" applyFill="1" applyBorder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0" fillId="0" borderId="4" xfId="0" applyFont="1" applyFill="1" applyBorder="1"/>
    <xf numFmtId="0" fontId="10" fillId="0" borderId="0" xfId="0" applyFont="1" applyFill="1" applyBorder="1"/>
    <xf numFmtId="16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49" fontId="1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/>
    <xf numFmtId="0" fontId="2" fillId="0" borderId="10" xfId="0" applyFont="1" applyFill="1" applyBorder="1"/>
    <xf numFmtId="49" fontId="5" fillId="0" borderId="10" xfId="0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right" vertical="center"/>
    </xf>
    <xf numFmtId="0" fontId="5" fillId="0" borderId="4" xfId="0" applyFont="1" applyFill="1" applyBorder="1"/>
    <xf numFmtId="0" fontId="4" fillId="0" borderId="4" xfId="0" applyFont="1" applyFill="1" applyBorder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9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6" xfId="0" applyFont="1" applyFill="1" applyBorder="1" applyAlignment="1">
      <alignment horizontal="center"/>
    </xf>
    <xf numFmtId="0" fontId="1" fillId="0" borderId="6" xfId="0" applyFont="1" applyFill="1" applyBorder="1"/>
    <xf numFmtId="166" fontId="1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7" fillId="0" borderId="0" xfId="0" applyFont="1" applyFill="1" applyAlignment="1">
      <alignment vertical="center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justify"/>
    </xf>
    <xf numFmtId="0" fontId="12" fillId="0" borderId="6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center"/>
    </xf>
    <xf numFmtId="49" fontId="18" fillId="0" borderId="4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13" fillId="0" borderId="0" xfId="0" applyFont="1" applyFill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1" xfId="0" applyFont="1" applyFill="1" applyBorder="1"/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3" xfId="0" applyFont="1" applyFill="1" applyBorder="1"/>
    <xf numFmtId="1" fontId="3" fillId="0" borderId="4" xfId="0" applyNumberFormat="1" applyFont="1" applyFill="1" applyBorder="1"/>
    <xf numFmtId="164" fontId="3" fillId="0" borderId="4" xfId="0" applyNumberFormat="1" applyFont="1" applyFill="1" applyBorder="1"/>
    <xf numFmtId="0" fontId="11" fillId="0" borderId="6" xfId="0" applyFont="1" applyFill="1" applyBorder="1"/>
    <xf numFmtId="49" fontId="3" fillId="0" borderId="4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164" fontId="3" fillId="0" borderId="4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horizontal="center"/>
    </xf>
    <xf numFmtId="164" fontId="10" fillId="0" borderId="4" xfId="0" applyNumberFormat="1" applyFont="1" applyFill="1" applyBorder="1"/>
    <xf numFmtId="1" fontId="10" fillId="0" borderId="4" xfId="0" applyNumberFormat="1" applyFont="1" applyFill="1" applyBorder="1"/>
    <xf numFmtId="0" fontId="10" fillId="0" borderId="6" xfId="0" applyFont="1" applyFill="1" applyBorder="1"/>
    <xf numFmtId="0" fontId="10" fillId="0" borderId="0" xfId="0" applyFont="1" applyFill="1"/>
    <xf numFmtId="49" fontId="10" fillId="0" borderId="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/>
    <xf numFmtId="1" fontId="10" fillId="0" borderId="5" xfId="0" applyNumberFormat="1" applyFont="1" applyFill="1" applyBorder="1"/>
    <xf numFmtId="167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4" fontId="3" fillId="0" borderId="0" xfId="0" applyNumberFormat="1" applyFont="1" applyFill="1"/>
    <xf numFmtId="166" fontId="3" fillId="0" borderId="0" xfId="0" applyNumberFormat="1" applyFont="1" applyFill="1"/>
    <xf numFmtId="164" fontId="10" fillId="0" borderId="5" xfId="0" applyNumberFormat="1" applyFont="1" applyFill="1" applyBorder="1"/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/>
    <xf numFmtId="165" fontId="10" fillId="0" borderId="0" xfId="0" applyNumberFormat="1" applyFont="1" applyFill="1" applyBorder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0" fillId="0" borderId="0" xfId="0" applyNumberFormat="1" applyFont="1" applyFill="1"/>
    <xf numFmtId="165" fontId="10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164" fontId="19" fillId="0" borderId="4" xfId="0" applyNumberFormat="1" applyFont="1" applyFill="1" applyBorder="1" applyAlignment="1">
      <alignment horizontal="right" vertical="center"/>
    </xf>
    <xf numFmtId="164" fontId="19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/>
    <xf numFmtId="0" fontId="18" fillId="0" borderId="4" xfId="0" applyFont="1" applyFill="1" applyBorder="1"/>
    <xf numFmtId="49" fontId="18" fillId="0" borderId="0" xfId="0" applyNumberFormat="1" applyFont="1" applyFill="1" applyBorder="1"/>
    <xf numFmtId="49" fontId="18" fillId="0" borderId="4" xfId="0" applyNumberFormat="1" applyFont="1" applyFill="1" applyBorder="1"/>
    <xf numFmtId="0" fontId="18" fillId="0" borderId="6" xfId="0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right" vertical="center"/>
    </xf>
    <xf numFmtId="165" fontId="18" fillId="0" borderId="4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165" fontId="4" fillId="0" borderId="6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horizontal="right" vertical="center"/>
    </xf>
    <xf numFmtId="165" fontId="16" fillId="0" borderId="6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19" fillId="0" borderId="4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16" fillId="0" borderId="4" xfId="0" applyNumberFormat="1" applyFont="1" applyFill="1" applyBorder="1" applyAlignment="1">
      <alignment horizontal="right" vertical="center"/>
    </xf>
    <xf numFmtId="165" fontId="20" fillId="0" borderId="4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right" vertical="center"/>
    </xf>
    <xf numFmtId="0" fontId="4" fillId="0" borderId="6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right" vertical="center"/>
    </xf>
    <xf numFmtId="165" fontId="16" fillId="2" borderId="4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4" fontId="22" fillId="0" borderId="4" xfId="0" applyNumberFormat="1" applyFont="1" applyFill="1" applyBorder="1"/>
    <xf numFmtId="0" fontId="21" fillId="0" borderId="0" xfId="0" applyFont="1" applyFill="1" applyAlignment="1">
      <alignment vertical="center"/>
    </xf>
    <xf numFmtId="0" fontId="3" fillId="0" borderId="5" xfId="0" applyFont="1" applyFill="1" applyBorder="1"/>
    <xf numFmtId="49" fontId="3" fillId="0" borderId="5" xfId="0" applyNumberFormat="1" applyFont="1" applyFill="1" applyBorder="1"/>
    <xf numFmtId="0" fontId="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E70"/>
  <sheetViews>
    <sheetView view="pageBreakPreview" topLeftCell="A49" zoomScale="154" zoomScaleNormal="130" zoomScaleSheetLayoutView="154" workbookViewId="0">
      <selection sqref="A1:J69"/>
    </sheetView>
  </sheetViews>
  <sheetFormatPr defaultRowHeight="15"/>
  <cols>
    <col min="1" max="1" width="5.140625" style="69" customWidth="1"/>
    <col min="2" max="2" width="29" style="70" customWidth="1"/>
    <col min="3" max="3" width="10.5703125" style="70" customWidth="1"/>
    <col min="4" max="4" width="9.5703125" style="70" customWidth="1"/>
    <col min="5" max="5" width="1" style="70" hidden="1" customWidth="1"/>
    <col min="6" max="6" width="13.5703125" style="70" customWidth="1"/>
    <col min="7" max="7" width="11" style="70" customWidth="1"/>
    <col min="8" max="8" width="11.28515625" style="70" customWidth="1"/>
    <col min="9" max="9" width="16.42578125" style="70" customWidth="1"/>
    <col min="10" max="10" width="54.7109375" style="70" customWidth="1"/>
    <col min="11" max="12" width="9.140625" style="70"/>
    <col min="13" max="14" width="12.85546875" style="70" bestFit="1" customWidth="1"/>
    <col min="15" max="213" width="9.140625" style="70"/>
    <col min="214" max="214" width="9.140625" style="71"/>
    <col min="215" max="215" width="5.140625" style="71" customWidth="1"/>
    <col min="216" max="216" width="29" style="71" customWidth="1"/>
    <col min="217" max="217" width="10.5703125" style="71" customWidth="1"/>
    <col min="218" max="218" width="9.5703125" style="71" customWidth="1"/>
    <col min="219" max="219" width="0" style="71" hidden="1" customWidth="1"/>
    <col min="220" max="220" width="13.5703125" style="71" customWidth="1"/>
    <col min="221" max="221" width="10.5703125" style="71" customWidth="1"/>
    <col min="222" max="222" width="10.42578125" style="71" customWidth="1"/>
    <col min="223" max="223" width="16.42578125" style="71" customWidth="1"/>
    <col min="224" max="224" width="53.28515625" style="71" customWidth="1"/>
    <col min="225" max="470" width="9.140625" style="71"/>
    <col min="471" max="471" width="5.140625" style="71" customWidth="1"/>
    <col min="472" max="472" width="29" style="71" customWidth="1"/>
    <col min="473" max="473" width="10.5703125" style="71" customWidth="1"/>
    <col min="474" max="474" width="9.5703125" style="71" customWidth="1"/>
    <col min="475" max="475" width="0" style="71" hidden="1" customWidth="1"/>
    <col min="476" max="476" width="13.5703125" style="71" customWidth="1"/>
    <col min="477" max="477" width="10.5703125" style="71" customWidth="1"/>
    <col min="478" max="478" width="10.42578125" style="71" customWidth="1"/>
    <col min="479" max="479" width="16.42578125" style="71" customWidth="1"/>
    <col min="480" max="480" width="53.28515625" style="71" customWidth="1"/>
    <col min="481" max="726" width="9.140625" style="71"/>
    <col min="727" max="727" width="5.140625" style="71" customWidth="1"/>
    <col min="728" max="728" width="29" style="71" customWidth="1"/>
    <col min="729" max="729" width="10.5703125" style="71" customWidth="1"/>
    <col min="730" max="730" width="9.5703125" style="71" customWidth="1"/>
    <col min="731" max="731" width="0" style="71" hidden="1" customWidth="1"/>
    <col min="732" max="732" width="13.5703125" style="71" customWidth="1"/>
    <col min="733" max="733" width="10.5703125" style="71" customWidth="1"/>
    <col min="734" max="734" width="10.42578125" style="71" customWidth="1"/>
    <col min="735" max="735" width="16.42578125" style="71" customWidth="1"/>
    <col min="736" max="736" width="53.28515625" style="71" customWidth="1"/>
    <col min="737" max="982" width="9.140625" style="71"/>
    <col min="983" max="983" width="5.140625" style="71" customWidth="1"/>
    <col min="984" max="984" width="29" style="71" customWidth="1"/>
    <col min="985" max="985" width="10.5703125" style="71" customWidth="1"/>
    <col min="986" max="986" width="9.5703125" style="71" customWidth="1"/>
    <col min="987" max="987" width="0" style="71" hidden="1" customWidth="1"/>
    <col min="988" max="988" width="13.5703125" style="71" customWidth="1"/>
    <col min="989" max="989" width="10.5703125" style="71" customWidth="1"/>
    <col min="990" max="990" width="10.42578125" style="71" customWidth="1"/>
    <col min="991" max="991" width="16.42578125" style="71" customWidth="1"/>
    <col min="992" max="992" width="53.28515625" style="71" customWidth="1"/>
    <col min="993" max="1238" width="9.140625" style="71"/>
    <col min="1239" max="1239" width="5.140625" style="71" customWidth="1"/>
    <col min="1240" max="1240" width="29" style="71" customWidth="1"/>
    <col min="1241" max="1241" width="10.5703125" style="71" customWidth="1"/>
    <col min="1242" max="1242" width="9.5703125" style="71" customWidth="1"/>
    <col min="1243" max="1243" width="0" style="71" hidden="1" customWidth="1"/>
    <col min="1244" max="1244" width="13.5703125" style="71" customWidth="1"/>
    <col min="1245" max="1245" width="10.5703125" style="71" customWidth="1"/>
    <col min="1246" max="1246" width="10.42578125" style="71" customWidth="1"/>
    <col min="1247" max="1247" width="16.42578125" style="71" customWidth="1"/>
    <col min="1248" max="1248" width="53.28515625" style="71" customWidth="1"/>
    <col min="1249" max="1494" width="9.140625" style="71"/>
    <col min="1495" max="1495" width="5.140625" style="71" customWidth="1"/>
    <col min="1496" max="1496" width="29" style="71" customWidth="1"/>
    <col min="1497" max="1497" width="10.5703125" style="71" customWidth="1"/>
    <col min="1498" max="1498" width="9.5703125" style="71" customWidth="1"/>
    <col min="1499" max="1499" width="0" style="71" hidden="1" customWidth="1"/>
    <col min="1500" max="1500" width="13.5703125" style="71" customWidth="1"/>
    <col min="1501" max="1501" width="10.5703125" style="71" customWidth="1"/>
    <col min="1502" max="1502" width="10.42578125" style="71" customWidth="1"/>
    <col min="1503" max="1503" width="16.42578125" style="71" customWidth="1"/>
    <col min="1504" max="1504" width="53.28515625" style="71" customWidth="1"/>
    <col min="1505" max="1750" width="9.140625" style="71"/>
    <col min="1751" max="1751" width="5.140625" style="71" customWidth="1"/>
    <col min="1752" max="1752" width="29" style="71" customWidth="1"/>
    <col min="1753" max="1753" width="10.5703125" style="71" customWidth="1"/>
    <col min="1754" max="1754" width="9.5703125" style="71" customWidth="1"/>
    <col min="1755" max="1755" width="0" style="71" hidden="1" customWidth="1"/>
    <col min="1756" max="1756" width="13.5703125" style="71" customWidth="1"/>
    <col min="1757" max="1757" width="10.5703125" style="71" customWidth="1"/>
    <col min="1758" max="1758" width="10.42578125" style="71" customWidth="1"/>
    <col min="1759" max="1759" width="16.42578125" style="71" customWidth="1"/>
    <col min="1760" max="1760" width="53.28515625" style="71" customWidth="1"/>
    <col min="1761" max="2006" width="9.140625" style="71"/>
    <col min="2007" max="2007" width="5.140625" style="71" customWidth="1"/>
    <col min="2008" max="2008" width="29" style="71" customWidth="1"/>
    <col min="2009" max="2009" width="10.5703125" style="71" customWidth="1"/>
    <col min="2010" max="2010" width="9.5703125" style="71" customWidth="1"/>
    <col min="2011" max="2011" width="0" style="71" hidden="1" customWidth="1"/>
    <col min="2012" max="2012" width="13.5703125" style="71" customWidth="1"/>
    <col min="2013" max="2013" width="10.5703125" style="71" customWidth="1"/>
    <col min="2014" max="2014" width="10.42578125" style="71" customWidth="1"/>
    <col min="2015" max="2015" width="16.42578125" style="71" customWidth="1"/>
    <col min="2016" max="2016" width="53.28515625" style="71" customWidth="1"/>
    <col min="2017" max="2262" width="9.140625" style="71"/>
    <col min="2263" max="2263" width="5.140625" style="71" customWidth="1"/>
    <col min="2264" max="2264" width="29" style="71" customWidth="1"/>
    <col min="2265" max="2265" width="10.5703125" style="71" customWidth="1"/>
    <col min="2266" max="2266" width="9.5703125" style="71" customWidth="1"/>
    <col min="2267" max="2267" width="0" style="71" hidden="1" customWidth="1"/>
    <col min="2268" max="2268" width="13.5703125" style="71" customWidth="1"/>
    <col min="2269" max="2269" width="10.5703125" style="71" customWidth="1"/>
    <col min="2270" max="2270" width="10.42578125" style="71" customWidth="1"/>
    <col min="2271" max="2271" width="16.42578125" style="71" customWidth="1"/>
    <col min="2272" max="2272" width="53.28515625" style="71" customWidth="1"/>
    <col min="2273" max="2518" width="9.140625" style="71"/>
    <col min="2519" max="2519" width="5.140625" style="71" customWidth="1"/>
    <col min="2520" max="2520" width="29" style="71" customWidth="1"/>
    <col min="2521" max="2521" width="10.5703125" style="71" customWidth="1"/>
    <col min="2522" max="2522" width="9.5703125" style="71" customWidth="1"/>
    <col min="2523" max="2523" width="0" style="71" hidden="1" customWidth="1"/>
    <col min="2524" max="2524" width="13.5703125" style="71" customWidth="1"/>
    <col min="2525" max="2525" width="10.5703125" style="71" customWidth="1"/>
    <col min="2526" max="2526" width="10.42578125" style="71" customWidth="1"/>
    <col min="2527" max="2527" width="16.42578125" style="71" customWidth="1"/>
    <col min="2528" max="2528" width="53.28515625" style="71" customWidth="1"/>
    <col min="2529" max="2774" width="9.140625" style="71"/>
    <col min="2775" max="2775" width="5.140625" style="71" customWidth="1"/>
    <col min="2776" max="2776" width="29" style="71" customWidth="1"/>
    <col min="2777" max="2777" width="10.5703125" style="71" customWidth="1"/>
    <col min="2778" max="2778" width="9.5703125" style="71" customWidth="1"/>
    <col min="2779" max="2779" width="0" style="71" hidden="1" customWidth="1"/>
    <col min="2780" max="2780" width="13.5703125" style="71" customWidth="1"/>
    <col min="2781" max="2781" width="10.5703125" style="71" customWidth="1"/>
    <col min="2782" max="2782" width="10.42578125" style="71" customWidth="1"/>
    <col min="2783" max="2783" width="16.42578125" style="71" customWidth="1"/>
    <col min="2784" max="2784" width="53.28515625" style="71" customWidth="1"/>
    <col min="2785" max="3030" width="9.140625" style="71"/>
    <col min="3031" max="3031" width="5.140625" style="71" customWidth="1"/>
    <col min="3032" max="3032" width="29" style="71" customWidth="1"/>
    <col min="3033" max="3033" width="10.5703125" style="71" customWidth="1"/>
    <col min="3034" max="3034" width="9.5703125" style="71" customWidth="1"/>
    <col min="3035" max="3035" width="0" style="71" hidden="1" customWidth="1"/>
    <col min="3036" max="3036" width="13.5703125" style="71" customWidth="1"/>
    <col min="3037" max="3037" width="10.5703125" style="71" customWidth="1"/>
    <col min="3038" max="3038" width="10.42578125" style="71" customWidth="1"/>
    <col min="3039" max="3039" width="16.42578125" style="71" customWidth="1"/>
    <col min="3040" max="3040" width="53.28515625" style="71" customWidth="1"/>
    <col min="3041" max="3286" width="9.140625" style="71"/>
    <col min="3287" max="3287" width="5.140625" style="71" customWidth="1"/>
    <col min="3288" max="3288" width="29" style="71" customWidth="1"/>
    <col min="3289" max="3289" width="10.5703125" style="71" customWidth="1"/>
    <col min="3290" max="3290" width="9.5703125" style="71" customWidth="1"/>
    <col min="3291" max="3291" width="0" style="71" hidden="1" customWidth="1"/>
    <col min="3292" max="3292" width="13.5703125" style="71" customWidth="1"/>
    <col min="3293" max="3293" width="10.5703125" style="71" customWidth="1"/>
    <col min="3294" max="3294" width="10.42578125" style="71" customWidth="1"/>
    <col min="3295" max="3295" width="16.42578125" style="71" customWidth="1"/>
    <col min="3296" max="3296" width="53.28515625" style="71" customWidth="1"/>
    <col min="3297" max="3542" width="9.140625" style="71"/>
    <col min="3543" max="3543" width="5.140625" style="71" customWidth="1"/>
    <col min="3544" max="3544" width="29" style="71" customWidth="1"/>
    <col min="3545" max="3545" width="10.5703125" style="71" customWidth="1"/>
    <col min="3546" max="3546" width="9.5703125" style="71" customWidth="1"/>
    <col min="3547" max="3547" width="0" style="71" hidden="1" customWidth="1"/>
    <col min="3548" max="3548" width="13.5703125" style="71" customWidth="1"/>
    <col min="3549" max="3549" width="10.5703125" style="71" customWidth="1"/>
    <col min="3550" max="3550" width="10.42578125" style="71" customWidth="1"/>
    <col min="3551" max="3551" width="16.42578125" style="71" customWidth="1"/>
    <col min="3552" max="3552" width="53.28515625" style="71" customWidth="1"/>
    <col min="3553" max="3798" width="9.140625" style="71"/>
    <col min="3799" max="3799" width="5.140625" style="71" customWidth="1"/>
    <col min="3800" max="3800" width="29" style="71" customWidth="1"/>
    <col min="3801" max="3801" width="10.5703125" style="71" customWidth="1"/>
    <col min="3802" max="3802" width="9.5703125" style="71" customWidth="1"/>
    <col min="3803" max="3803" width="0" style="71" hidden="1" customWidth="1"/>
    <col min="3804" max="3804" width="13.5703125" style="71" customWidth="1"/>
    <col min="3805" max="3805" width="10.5703125" style="71" customWidth="1"/>
    <col min="3806" max="3806" width="10.42578125" style="71" customWidth="1"/>
    <col min="3807" max="3807" width="16.42578125" style="71" customWidth="1"/>
    <col min="3808" max="3808" width="53.28515625" style="71" customWidth="1"/>
    <col min="3809" max="4054" width="9.140625" style="71"/>
    <col min="4055" max="4055" width="5.140625" style="71" customWidth="1"/>
    <col min="4056" max="4056" width="29" style="71" customWidth="1"/>
    <col min="4057" max="4057" width="10.5703125" style="71" customWidth="1"/>
    <col min="4058" max="4058" width="9.5703125" style="71" customWidth="1"/>
    <col min="4059" max="4059" width="0" style="71" hidden="1" customWidth="1"/>
    <col min="4060" max="4060" width="13.5703125" style="71" customWidth="1"/>
    <col min="4061" max="4061" width="10.5703125" style="71" customWidth="1"/>
    <col min="4062" max="4062" width="10.42578125" style="71" customWidth="1"/>
    <col min="4063" max="4063" width="16.42578125" style="71" customWidth="1"/>
    <col min="4064" max="4064" width="53.28515625" style="71" customWidth="1"/>
    <col min="4065" max="4310" width="9.140625" style="71"/>
    <col min="4311" max="4311" width="5.140625" style="71" customWidth="1"/>
    <col min="4312" max="4312" width="29" style="71" customWidth="1"/>
    <col min="4313" max="4313" width="10.5703125" style="71" customWidth="1"/>
    <col min="4314" max="4314" width="9.5703125" style="71" customWidth="1"/>
    <col min="4315" max="4315" width="0" style="71" hidden="1" customWidth="1"/>
    <col min="4316" max="4316" width="13.5703125" style="71" customWidth="1"/>
    <col min="4317" max="4317" width="10.5703125" style="71" customWidth="1"/>
    <col min="4318" max="4318" width="10.42578125" style="71" customWidth="1"/>
    <col min="4319" max="4319" width="16.42578125" style="71" customWidth="1"/>
    <col min="4320" max="4320" width="53.28515625" style="71" customWidth="1"/>
    <col min="4321" max="4566" width="9.140625" style="71"/>
    <col min="4567" max="4567" width="5.140625" style="71" customWidth="1"/>
    <col min="4568" max="4568" width="29" style="71" customWidth="1"/>
    <col min="4569" max="4569" width="10.5703125" style="71" customWidth="1"/>
    <col min="4570" max="4570" width="9.5703125" style="71" customWidth="1"/>
    <col min="4571" max="4571" width="0" style="71" hidden="1" customWidth="1"/>
    <col min="4572" max="4572" width="13.5703125" style="71" customWidth="1"/>
    <col min="4573" max="4573" width="10.5703125" style="71" customWidth="1"/>
    <col min="4574" max="4574" width="10.42578125" style="71" customWidth="1"/>
    <col min="4575" max="4575" width="16.42578125" style="71" customWidth="1"/>
    <col min="4576" max="4576" width="53.28515625" style="71" customWidth="1"/>
    <col min="4577" max="4822" width="9.140625" style="71"/>
    <col min="4823" max="4823" width="5.140625" style="71" customWidth="1"/>
    <col min="4824" max="4824" width="29" style="71" customWidth="1"/>
    <col min="4825" max="4825" width="10.5703125" style="71" customWidth="1"/>
    <col min="4826" max="4826" width="9.5703125" style="71" customWidth="1"/>
    <col min="4827" max="4827" width="0" style="71" hidden="1" customWidth="1"/>
    <col min="4828" max="4828" width="13.5703125" style="71" customWidth="1"/>
    <col min="4829" max="4829" width="10.5703125" style="71" customWidth="1"/>
    <col min="4830" max="4830" width="10.42578125" style="71" customWidth="1"/>
    <col min="4831" max="4831" width="16.42578125" style="71" customWidth="1"/>
    <col min="4832" max="4832" width="53.28515625" style="71" customWidth="1"/>
    <col min="4833" max="5078" width="9.140625" style="71"/>
    <col min="5079" max="5079" width="5.140625" style="71" customWidth="1"/>
    <col min="5080" max="5080" width="29" style="71" customWidth="1"/>
    <col min="5081" max="5081" width="10.5703125" style="71" customWidth="1"/>
    <col min="5082" max="5082" width="9.5703125" style="71" customWidth="1"/>
    <col min="5083" max="5083" width="0" style="71" hidden="1" customWidth="1"/>
    <col min="5084" max="5084" width="13.5703125" style="71" customWidth="1"/>
    <col min="5085" max="5085" width="10.5703125" style="71" customWidth="1"/>
    <col min="5086" max="5086" width="10.42578125" style="71" customWidth="1"/>
    <col min="5087" max="5087" width="16.42578125" style="71" customWidth="1"/>
    <col min="5088" max="5088" width="53.28515625" style="71" customWidth="1"/>
    <col min="5089" max="5334" width="9.140625" style="71"/>
    <col min="5335" max="5335" width="5.140625" style="71" customWidth="1"/>
    <col min="5336" max="5336" width="29" style="71" customWidth="1"/>
    <col min="5337" max="5337" width="10.5703125" style="71" customWidth="1"/>
    <col min="5338" max="5338" width="9.5703125" style="71" customWidth="1"/>
    <col min="5339" max="5339" width="0" style="71" hidden="1" customWidth="1"/>
    <col min="5340" max="5340" width="13.5703125" style="71" customWidth="1"/>
    <col min="5341" max="5341" width="10.5703125" style="71" customWidth="1"/>
    <col min="5342" max="5342" width="10.42578125" style="71" customWidth="1"/>
    <col min="5343" max="5343" width="16.42578125" style="71" customWidth="1"/>
    <col min="5344" max="5344" width="53.28515625" style="71" customWidth="1"/>
    <col min="5345" max="5590" width="9.140625" style="71"/>
    <col min="5591" max="5591" width="5.140625" style="71" customWidth="1"/>
    <col min="5592" max="5592" width="29" style="71" customWidth="1"/>
    <col min="5593" max="5593" width="10.5703125" style="71" customWidth="1"/>
    <col min="5594" max="5594" width="9.5703125" style="71" customWidth="1"/>
    <col min="5595" max="5595" width="0" style="71" hidden="1" customWidth="1"/>
    <col min="5596" max="5596" width="13.5703125" style="71" customWidth="1"/>
    <col min="5597" max="5597" width="10.5703125" style="71" customWidth="1"/>
    <col min="5598" max="5598" width="10.42578125" style="71" customWidth="1"/>
    <col min="5599" max="5599" width="16.42578125" style="71" customWidth="1"/>
    <col min="5600" max="5600" width="53.28515625" style="71" customWidth="1"/>
    <col min="5601" max="5846" width="9.140625" style="71"/>
    <col min="5847" max="5847" width="5.140625" style="71" customWidth="1"/>
    <col min="5848" max="5848" width="29" style="71" customWidth="1"/>
    <col min="5849" max="5849" width="10.5703125" style="71" customWidth="1"/>
    <col min="5850" max="5850" width="9.5703125" style="71" customWidth="1"/>
    <col min="5851" max="5851" width="0" style="71" hidden="1" customWidth="1"/>
    <col min="5852" max="5852" width="13.5703125" style="71" customWidth="1"/>
    <col min="5853" max="5853" width="10.5703125" style="71" customWidth="1"/>
    <col min="5854" max="5854" width="10.42578125" style="71" customWidth="1"/>
    <col min="5855" max="5855" width="16.42578125" style="71" customWidth="1"/>
    <col min="5856" max="5856" width="53.28515625" style="71" customWidth="1"/>
    <col min="5857" max="6102" width="9.140625" style="71"/>
    <col min="6103" max="6103" width="5.140625" style="71" customWidth="1"/>
    <col min="6104" max="6104" width="29" style="71" customWidth="1"/>
    <col min="6105" max="6105" width="10.5703125" style="71" customWidth="1"/>
    <col min="6106" max="6106" width="9.5703125" style="71" customWidth="1"/>
    <col min="6107" max="6107" width="0" style="71" hidden="1" customWidth="1"/>
    <col min="6108" max="6108" width="13.5703125" style="71" customWidth="1"/>
    <col min="6109" max="6109" width="10.5703125" style="71" customWidth="1"/>
    <col min="6110" max="6110" width="10.42578125" style="71" customWidth="1"/>
    <col min="6111" max="6111" width="16.42578125" style="71" customWidth="1"/>
    <col min="6112" max="6112" width="53.28515625" style="71" customWidth="1"/>
    <col min="6113" max="6358" width="9.140625" style="71"/>
    <col min="6359" max="6359" width="5.140625" style="71" customWidth="1"/>
    <col min="6360" max="6360" width="29" style="71" customWidth="1"/>
    <col min="6361" max="6361" width="10.5703125" style="71" customWidth="1"/>
    <col min="6362" max="6362" width="9.5703125" style="71" customWidth="1"/>
    <col min="6363" max="6363" width="0" style="71" hidden="1" customWidth="1"/>
    <col min="6364" max="6364" width="13.5703125" style="71" customWidth="1"/>
    <col min="6365" max="6365" width="10.5703125" style="71" customWidth="1"/>
    <col min="6366" max="6366" width="10.42578125" style="71" customWidth="1"/>
    <col min="6367" max="6367" width="16.42578125" style="71" customWidth="1"/>
    <col min="6368" max="6368" width="53.28515625" style="71" customWidth="1"/>
    <col min="6369" max="6614" width="9.140625" style="71"/>
    <col min="6615" max="6615" width="5.140625" style="71" customWidth="1"/>
    <col min="6616" max="6616" width="29" style="71" customWidth="1"/>
    <col min="6617" max="6617" width="10.5703125" style="71" customWidth="1"/>
    <col min="6618" max="6618" width="9.5703125" style="71" customWidth="1"/>
    <col min="6619" max="6619" width="0" style="71" hidden="1" customWidth="1"/>
    <col min="6620" max="6620" width="13.5703125" style="71" customWidth="1"/>
    <col min="6621" max="6621" width="10.5703125" style="71" customWidth="1"/>
    <col min="6622" max="6622" width="10.42578125" style="71" customWidth="1"/>
    <col min="6623" max="6623" width="16.42578125" style="71" customWidth="1"/>
    <col min="6624" max="6624" width="53.28515625" style="71" customWidth="1"/>
    <col min="6625" max="6870" width="9.140625" style="71"/>
    <col min="6871" max="6871" width="5.140625" style="71" customWidth="1"/>
    <col min="6872" max="6872" width="29" style="71" customWidth="1"/>
    <col min="6873" max="6873" width="10.5703125" style="71" customWidth="1"/>
    <col min="6874" max="6874" width="9.5703125" style="71" customWidth="1"/>
    <col min="6875" max="6875" width="0" style="71" hidden="1" customWidth="1"/>
    <col min="6876" max="6876" width="13.5703125" style="71" customWidth="1"/>
    <col min="6877" max="6877" width="10.5703125" style="71" customWidth="1"/>
    <col min="6878" max="6878" width="10.42578125" style="71" customWidth="1"/>
    <col min="6879" max="6879" width="16.42578125" style="71" customWidth="1"/>
    <col min="6880" max="6880" width="53.28515625" style="71" customWidth="1"/>
    <col min="6881" max="7126" width="9.140625" style="71"/>
    <col min="7127" max="7127" width="5.140625" style="71" customWidth="1"/>
    <col min="7128" max="7128" width="29" style="71" customWidth="1"/>
    <col min="7129" max="7129" width="10.5703125" style="71" customWidth="1"/>
    <col min="7130" max="7130" width="9.5703125" style="71" customWidth="1"/>
    <col min="7131" max="7131" width="0" style="71" hidden="1" customWidth="1"/>
    <col min="7132" max="7132" width="13.5703125" style="71" customWidth="1"/>
    <col min="7133" max="7133" width="10.5703125" style="71" customWidth="1"/>
    <col min="7134" max="7134" width="10.42578125" style="71" customWidth="1"/>
    <col min="7135" max="7135" width="16.42578125" style="71" customWidth="1"/>
    <col min="7136" max="7136" width="53.28515625" style="71" customWidth="1"/>
    <col min="7137" max="7382" width="9.140625" style="71"/>
    <col min="7383" max="7383" width="5.140625" style="71" customWidth="1"/>
    <col min="7384" max="7384" width="29" style="71" customWidth="1"/>
    <col min="7385" max="7385" width="10.5703125" style="71" customWidth="1"/>
    <col min="7386" max="7386" width="9.5703125" style="71" customWidth="1"/>
    <col min="7387" max="7387" width="0" style="71" hidden="1" customWidth="1"/>
    <col min="7388" max="7388" width="13.5703125" style="71" customWidth="1"/>
    <col min="7389" max="7389" width="10.5703125" style="71" customWidth="1"/>
    <col min="7390" max="7390" width="10.42578125" style="71" customWidth="1"/>
    <col min="7391" max="7391" width="16.42578125" style="71" customWidth="1"/>
    <col min="7392" max="7392" width="53.28515625" style="71" customWidth="1"/>
    <col min="7393" max="7638" width="9.140625" style="71"/>
    <col min="7639" max="7639" width="5.140625" style="71" customWidth="1"/>
    <col min="7640" max="7640" width="29" style="71" customWidth="1"/>
    <col min="7641" max="7641" width="10.5703125" style="71" customWidth="1"/>
    <col min="7642" max="7642" width="9.5703125" style="71" customWidth="1"/>
    <col min="7643" max="7643" width="0" style="71" hidden="1" customWidth="1"/>
    <col min="7644" max="7644" width="13.5703125" style="71" customWidth="1"/>
    <col min="7645" max="7645" width="10.5703125" style="71" customWidth="1"/>
    <col min="7646" max="7646" width="10.42578125" style="71" customWidth="1"/>
    <col min="7647" max="7647" width="16.42578125" style="71" customWidth="1"/>
    <col min="7648" max="7648" width="53.28515625" style="71" customWidth="1"/>
    <col min="7649" max="7894" width="9.140625" style="71"/>
    <col min="7895" max="7895" width="5.140625" style="71" customWidth="1"/>
    <col min="7896" max="7896" width="29" style="71" customWidth="1"/>
    <col min="7897" max="7897" width="10.5703125" style="71" customWidth="1"/>
    <col min="7898" max="7898" width="9.5703125" style="71" customWidth="1"/>
    <col min="7899" max="7899" width="0" style="71" hidden="1" customWidth="1"/>
    <col min="7900" max="7900" width="13.5703125" style="71" customWidth="1"/>
    <col min="7901" max="7901" width="10.5703125" style="71" customWidth="1"/>
    <col min="7902" max="7902" width="10.42578125" style="71" customWidth="1"/>
    <col min="7903" max="7903" width="16.42578125" style="71" customWidth="1"/>
    <col min="7904" max="7904" width="53.28515625" style="71" customWidth="1"/>
    <col min="7905" max="8150" width="9.140625" style="71"/>
    <col min="8151" max="8151" width="5.140625" style="71" customWidth="1"/>
    <col min="8152" max="8152" width="29" style="71" customWidth="1"/>
    <col min="8153" max="8153" width="10.5703125" style="71" customWidth="1"/>
    <col min="8154" max="8154" width="9.5703125" style="71" customWidth="1"/>
    <col min="8155" max="8155" width="0" style="71" hidden="1" customWidth="1"/>
    <col min="8156" max="8156" width="13.5703125" style="71" customWidth="1"/>
    <col min="8157" max="8157" width="10.5703125" style="71" customWidth="1"/>
    <col min="8158" max="8158" width="10.42578125" style="71" customWidth="1"/>
    <col min="8159" max="8159" width="16.42578125" style="71" customWidth="1"/>
    <col min="8160" max="8160" width="53.28515625" style="71" customWidth="1"/>
    <col min="8161" max="8406" width="9.140625" style="71"/>
    <col min="8407" max="8407" width="5.140625" style="71" customWidth="1"/>
    <col min="8408" max="8408" width="29" style="71" customWidth="1"/>
    <col min="8409" max="8409" width="10.5703125" style="71" customWidth="1"/>
    <col min="8410" max="8410" width="9.5703125" style="71" customWidth="1"/>
    <col min="8411" max="8411" width="0" style="71" hidden="1" customWidth="1"/>
    <col min="8412" max="8412" width="13.5703125" style="71" customWidth="1"/>
    <col min="8413" max="8413" width="10.5703125" style="71" customWidth="1"/>
    <col min="8414" max="8414" width="10.42578125" style="71" customWidth="1"/>
    <col min="8415" max="8415" width="16.42578125" style="71" customWidth="1"/>
    <col min="8416" max="8416" width="53.28515625" style="71" customWidth="1"/>
    <col min="8417" max="8662" width="9.140625" style="71"/>
    <col min="8663" max="8663" width="5.140625" style="71" customWidth="1"/>
    <col min="8664" max="8664" width="29" style="71" customWidth="1"/>
    <col min="8665" max="8665" width="10.5703125" style="71" customWidth="1"/>
    <col min="8666" max="8666" width="9.5703125" style="71" customWidth="1"/>
    <col min="8667" max="8667" width="0" style="71" hidden="1" customWidth="1"/>
    <col min="8668" max="8668" width="13.5703125" style="71" customWidth="1"/>
    <col min="8669" max="8669" width="10.5703125" style="71" customWidth="1"/>
    <col min="8670" max="8670" width="10.42578125" style="71" customWidth="1"/>
    <col min="8671" max="8671" width="16.42578125" style="71" customWidth="1"/>
    <col min="8672" max="8672" width="53.28515625" style="71" customWidth="1"/>
    <col min="8673" max="8918" width="9.140625" style="71"/>
    <col min="8919" max="8919" width="5.140625" style="71" customWidth="1"/>
    <col min="8920" max="8920" width="29" style="71" customWidth="1"/>
    <col min="8921" max="8921" width="10.5703125" style="71" customWidth="1"/>
    <col min="8922" max="8922" width="9.5703125" style="71" customWidth="1"/>
    <col min="8923" max="8923" width="0" style="71" hidden="1" customWidth="1"/>
    <col min="8924" max="8924" width="13.5703125" style="71" customWidth="1"/>
    <col min="8925" max="8925" width="10.5703125" style="71" customWidth="1"/>
    <col min="8926" max="8926" width="10.42578125" style="71" customWidth="1"/>
    <col min="8927" max="8927" width="16.42578125" style="71" customWidth="1"/>
    <col min="8928" max="8928" width="53.28515625" style="71" customWidth="1"/>
    <col min="8929" max="9174" width="9.140625" style="71"/>
    <col min="9175" max="9175" width="5.140625" style="71" customWidth="1"/>
    <col min="9176" max="9176" width="29" style="71" customWidth="1"/>
    <col min="9177" max="9177" width="10.5703125" style="71" customWidth="1"/>
    <col min="9178" max="9178" width="9.5703125" style="71" customWidth="1"/>
    <col min="9179" max="9179" width="0" style="71" hidden="1" customWidth="1"/>
    <col min="9180" max="9180" width="13.5703125" style="71" customWidth="1"/>
    <col min="9181" max="9181" width="10.5703125" style="71" customWidth="1"/>
    <col min="9182" max="9182" width="10.42578125" style="71" customWidth="1"/>
    <col min="9183" max="9183" width="16.42578125" style="71" customWidth="1"/>
    <col min="9184" max="9184" width="53.28515625" style="71" customWidth="1"/>
    <col min="9185" max="9430" width="9.140625" style="71"/>
    <col min="9431" max="9431" width="5.140625" style="71" customWidth="1"/>
    <col min="9432" max="9432" width="29" style="71" customWidth="1"/>
    <col min="9433" max="9433" width="10.5703125" style="71" customWidth="1"/>
    <col min="9434" max="9434" width="9.5703125" style="71" customWidth="1"/>
    <col min="9435" max="9435" width="0" style="71" hidden="1" customWidth="1"/>
    <col min="9436" max="9436" width="13.5703125" style="71" customWidth="1"/>
    <col min="9437" max="9437" width="10.5703125" style="71" customWidth="1"/>
    <col min="9438" max="9438" width="10.42578125" style="71" customWidth="1"/>
    <col min="9439" max="9439" width="16.42578125" style="71" customWidth="1"/>
    <col min="9440" max="9440" width="53.28515625" style="71" customWidth="1"/>
    <col min="9441" max="9686" width="9.140625" style="71"/>
    <col min="9687" max="9687" width="5.140625" style="71" customWidth="1"/>
    <col min="9688" max="9688" width="29" style="71" customWidth="1"/>
    <col min="9689" max="9689" width="10.5703125" style="71" customWidth="1"/>
    <col min="9690" max="9690" width="9.5703125" style="71" customWidth="1"/>
    <col min="9691" max="9691" width="0" style="71" hidden="1" customWidth="1"/>
    <col min="9692" max="9692" width="13.5703125" style="71" customWidth="1"/>
    <col min="9693" max="9693" width="10.5703125" style="71" customWidth="1"/>
    <col min="9694" max="9694" width="10.42578125" style="71" customWidth="1"/>
    <col min="9695" max="9695" width="16.42578125" style="71" customWidth="1"/>
    <col min="9696" max="9696" width="53.28515625" style="71" customWidth="1"/>
    <col min="9697" max="9942" width="9.140625" style="71"/>
    <col min="9943" max="9943" width="5.140625" style="71" customWidth="1"/>
    <col min="9944" max="9944" width="29" style="71" customWidth="1"/>
    <col min="9945" max="9945" width="10.5703125" style="71" customWidth="1"/>
    <col min="9946" max="9946" width="9.5703125" style="71" customWidth="1"/>
    <col min="9947" max="9947" width="0" style="71" hidden="1" customWidth="1"/>
    <col min="9948" max="9948" width="13.5703125" style="71" customWidth="1"/>
    <col min="9949" max="9949" width="10.5703125" style="71" customWidth="1"/>
    <col min="9950" max="9950" width="10.42578125" style="71" customWidth="1"/>
    <col min="9951" max="9951" width="16.42578125" style="71" customWidth="1"/>
    <col min="9952" max="9952" width="53.28515625" style="71" customWidth="1"/>
    <col min="9953" max="10198" width="9.140625" style="71"/>
    <col min="10199" max="10199" width="5.140625" style="71" customWidth="1"/>
    <col min="10200" max="10200" width="29" style="71" customWidth="1"/>
    <col min="10201" max="10201" width="10.5703125" style="71" customWidth="1"/>
    <col min="10202" max="10202" width="9.5703125" style="71" customWidth="1"/>
    <col min="10203" max="10203" width="0" style="71" hidden="1" customWidth="1"/>
    <col min="10204" max="10204" width="13.5703125" style="71" customWidth="1"/>
    <col min="10205" max="10205" width="10.5703125" style="71" customWidth="1"/>
    <col min="10206" max="10206" width="10.42578125" style="71" customWidth="1"/>
    <col min="10207" max="10207" width="16.42578125" style="71" customWidth="1"/>
    <col min="10208" max="10208" width="53.28515625" style="71" customWidth="1"/>
    <col min="10209" max="10454" width="9.140625" style="71"/>
    <col min="10455" max="10455" width="5.140625" style="71" customWidth="1"/>
    <col min="10456" max="10456" width="29" style="71" customWidth="1"/>
    <col min="10457" max="10457" width="10.5703125" style="71" customWidth="1"/>
    <col min="10458" max="10458" width="9.5703125" style="71" customWidth="1"/>
    <col min="10459" max="10459" width="0" style="71" hidden="1" customWidth="1"/>
    <col min="10460" max="10460" width="13.5703125" style="71" customWidth="1"/>
    <col min="10461" max="10461" width="10.5703125" style="71" customWidth="1"/>
    <col min="10462" max="10462" width="10.42578125" style="71" customWidth="1"/>
    <col min="10463" max="10463" width="16.42578125" style="71" customWidth="1"/>
    <col min="10464" max="10464" width="53.28515625" style="71" customWidth="1"/>
    <col min="10465" max="10710" width="9.140625" style="71"/>
    <col min="10711" max="10711" width="5.140625" style="71" customWidth="1"/>
    <col min="10712" max="10712" width="29" style="71" customWidth="1"/>
    <col min="10713" max="10713" width="10.5703125" style="71" customWidth="1"/>
    <col min="10714" max="10714" width="9.5703125" style="71" customWidth="1"/>
    <col min="10715" max="10715" width="0" style="71" hidden="1" customWidth="1"/>
    <col min="10716" max="10716" width="13.5703125" style="71" customWidth="1"/>
    <col min="10717" max="10717" width="10.5703125" style="71" customWidth="1"/>
    <col min="10718" max="10718" width="10.42578125" style="71" customWidth="1"/>
    <col min="10719" max="10719" width="16.42578125" style="71" customWidth="1"/>
    <col min="10720" max="10720" width="53.28515625" style="71" customWidth="1"/>
    <col min="10721" max="10966" width="9.140625" style="71"/>
    <col min="10967" max="10967" width="5.140625" style="71" customWidth="1"/>
    <col min="10968" max="10968" width="29" style="71" customWidth="1"/>
    <col min="10969" max="10969" width="10.5703125" style="71" customWidth="1"/>
    <col min="10970" max="10970" width="9.5703125" style="71" customWidth="1"/>
    <col min="10971" max="10971" width="0" style="71" hidden="1" customWidth="1"/>
    <col min="10972" max="10972" width="13.5703125" style="71" customWidth="1"/>
    <col min="10973" max="10973" width="10.5703125" style="71" customWidth="1"/>
    <col min="10974" max="10974" width="10.42578125" style="71" customWidth="1"/>
    <col min="10975" max="10975" width="16.42578125" style="71" customWidth="1"/>
    <col min="10976" max="10976" width="53.28515625" style="71" customWidth="1"/>
    <col min="10977" max="11222" width="9.140625" style="71"/>
    <col min="11223" max="11223" width="5.140625" style="71" customWidth="1"/>
    <col min="11224" max="11224" width="29" style="71" customWidth="1"/>
    <col min="11225" max="11225" width="10.5703125" style="71" customWidth="1"/>
    <col min="11226" max="11226" width="9.5703125" style="71" customWidth="1"/>
    <col min="11227" max="11227" width="0" style="71" hidden="1" customWidth="1"/>
    <col min="11228" max="11228" width="13.5703125" style="71" customWidth="1"/>
    <col min="11229" max="11229" width="10.5703125" style="71" customWidth="1"/>
    <col min="11230" max="11230" width="10.42578125" style="71" customWidth="1"/>
    <col min="11231" max="11231" width="16.42578125" style="71" customWidth="1"/>
    <col min="11232" max="11232" width="53.28515625" style="71" customWidth="1"/>
    <col min="11233" max="11478" width="9.140625" style="71"/>
    <col min="11479" max="11479" width="5.140625" style="71" customWidth="1"/>
    <col min="11480" max="11480" width="29" style="71" customWidth="1"/>
    <col min="11481" max="11481" width="10.5703125" style="71" customWidth="1"/>
    <col min="11482" max="11482" width="9.5703125" style="71" customWidth="1"/>
    <col min="11483" max="11483" width="0" style="71" hidden="1" customWidth="1"/>
    <col min="11484" max="11484" width="13.5703125" style="71" customWidth="1"/>
    <col min="11485" max="11485" width="10.5703125" style="71" customWidth="1"/>
    <col min="11486" max="11486" width="10.42578125" style="71" customWidth="1"/>
    <col min="11487" max="11487" width="16.42578125" style="71" customWidth="1"/>
    <col min="11488" max="11488" width="53.28515625" style="71" customWidth="1"/>
    <col min="11489" max="11734" width="9.140625" style="71"/>
    <col min="11735" max="11735" width="5.140625" style="71" customWidth="1"/>
    <col min="11736" max="11736" width="29" style="71" customWidth="1"/>
    <col min="11737" max="11737" width="10.5703125" style="71" customWidth="1"/>
    <col min="11738" max="11738" width="9.5703125" style="71" customWidth="1"/>
    <col min="11739" max="11739" width="0" style="71" hidden="1" customWidth="1"/>
    <col min="11740" max="11740" width="13.5703125" style="71" customWidth="1"/>
    <col min="11741" max="11741" width="10.5703125" style="71" customWidth="1"/>
    <col min="11742" max="11742" width="10.42578125" style="71" customWidth="1"/>
    <col min="11743" max="11743" width="16.42578125" style="71" customWidth="1"/>
    <col min="11744" max="11744" width="53.28515625" style="71" customWidth="1"/>
    <col min="11745" max="11990" width="9.140625" style="71"/>
    <col min="11991" max="11991" width="5.140625" style="71" customWidth="1"/>
    <col min="11992" max="11992" width="29" style="71" customWidth="1"/>
    <col min="11993" max="11993" width="10.5703125" style="71" customWidth="1"/>
    <col min="11994" max="11994" width="9.5703125" style="71" customWidth="1"/>
    <col min="11995" max="11995" width="0" style="71" hidden="1" customWidth="1"/>
    <col min="11996" max="11996" width="13.5703125" style="71" customWidth="1"/>
    <col min="11997" max="11997" width="10.5703125" style="71" customWidth="1"/>
    <col min="11998" max="11998" width="10.42578125" style="71" customWidth="1"/>
    <col min="11999" max="11999" width="16.42578125" style="71" customWidth="1"/>
    <col min="12000" max="12000" width="53.28515625" style="71" customWidth="1"/>
    <col min="12001" max="12246" width="9.140625" style="71"/>
    <col min="12247" max="12247" width="5.140625" style="71" customWidth="1"/>
    <col min="12248" max="12248" width="29" style="71" customWidth="1"/>
    <col min="12249" max="12249" width="10.5703125" style="71" customWidth="1"/>
    <col min="12250" max="12250" width="9.5703125" style="71" customWidth="1"/>
    <col min="12251" max="12251" width="0" style="71" hidden="1" customWidth="1"/>
    <col min="12252" max="12252" width="13.5703125" style="71" customWidth="1"/>
    <col min="12253" max="12253" width="10.5703125" style="71" customWidth="1"/>
    <col min="12254" max="12254" width="10.42578125" style="71" customWidth="1"/>
    <col min="12255" max="12255" width="16.42578125" style="71" customWidth="1"/>
    <col min="12256" max="12256" width="53.28515625" style="71" customWidth="1"/>
    <col min="12257" max="12502" width="9.140625" style="71"/>
    <col min="12503" max="12503" width="5.140625" style="71" customWidth="1"/>
    <col min="12504" max="12504" width="29" style="71" customWidth="1"/>
    <col min="12505" max="12505" width="10.5703125" style="71" customWidth="1"/>
    <col min="12506" max="12506" width="9.5703125" style="71" customWidth="1"/>
    <col min="12507" max="12507" width="0" style="71" hidden="1" customWidth="1"/>
    <col min="12508" max="12508" width="13.5703125" style="71" customWidth="1"/>
    <col min="12509" max="12509" width="10.5703125" style="71" customWidth="1"/>
    <col min="12510" max="12510" width="10.42578125" style="71" customWidth="1"/>
    <col min="12511" max="12511" width="16.42578125" style="71" customWidth="1"/>
    <col min="12512" max="12512" width="53.28515625" style="71" customWidth="1"/>
    <col min="12513" max="12758" width="9.140625" style="71"/>
    <col min="12759" max="12759" width="5.140625" style="71" customWidth="1"/>
    <col min="12760" max="12760" width="29" style="71" customWidth="1"/>
    <col min="12761" max="12761" width="10.5703125" style="71" customWidth="1"/>
    <col min="12762" max="12762" width="9.5703125" style="71" customWidth="1"/>
    <col min="12763" max="12763" width="0" style="71" hidden="1" customWidth="1"/>
    <col min="12764" max="12764" width="13.5703125" style="71" customWidth="1"/>
    <col min="12765" max="12765" width="10.5703125" style="71" customWidth="1"/>
    <col min="12766" max="12766" width="10.42578125" style="71" customWidth="1"/>
    <col min="12767" max="12767" width="16.42578125" style="71" customWidth="1"/>
    <col min="12768" max="12768" width="53.28515625" style="71" customWidth="1"/>
    <col min="12769" max="13014" width="9.140625" style="71"/>
    <col min="13015" max="13015" width="5.140625" style="71" customWidth="1"/>
    <col min="13016" max="13016" width="29" style="71" customWidth="1"/>
    <col min="13017" max="13017" width="10.5703125" style="71" customWidth="1"/>
    <col min="13018" max="13018" width="9.5703125" style="71" customWidth="1"/>
    <col min="13019" max="13019" width="0" style="71" hidden="1" customWidth="1"/>
    <col min="13020" max="13020" width="13.5703125" style="71" customWidth="1"/>
    <col min="13021" max="13021" width="10.5703125" style="71" customWidth="1"/>
    <col min="13022" max="13022" width="10.42578125" style="71" customWidth="1"/>
    <col min="13023" max="13023" width="16.42578125" style="71" customWidth="1"/>
    <col min="13024" max="13024" width="53.28515625" style="71" customWidth="1"/>
    <col min="13025" max="13270" width="9.140625" style="71"/>
    <col min="13271" max="13271" width="5.140625" style="71" customWidth="1"/>
    <col min="13272" max="13272" width="29" style="71" customWidth="1"/>
    <col min="13273" max="13273" width="10.5703125" style="71" customWidth="1"/>
    <col min="13274" max="13274" width="9.5703125" style="71" customWidth="1"/>
    <col min="13275" max="13275" width="0" style="71" hidden="1" customWidth="1"/>
    <col min="13276" max="13276" width="13.5703125" style="71" customWidth="1"/>
    <col min="13277" max="13277" width="10.5703125" style="71" customWidth="1"/>
    <col min="13278" max="13278" width="10.42578125" style="71" customWidth="1"/>
    <col min="13279" max="13279" width="16.42578125" style="71" customWidth="1"/>
    <col min="13280" max="13280" width="53.28515625" style="71" customWidth="1"/>
    <col min="13281" max="13526" width="9.140625" style="71"/>
    <col min="13527" max="13527" width="5.140625" style="71" customWidth="1"/>
    <col min="13528" max="13528" width="29" style="71" customWidth="1"/>
    <col min="13529" max="13529" width="10.5703125" style="71" customWidth="1"/>
    <col min="13530" max="13530" width="9.5703125" style="71" customWidth="1"/>
    <col min="13531" max="13531" width="0" style="71" hidden="1" customWidth="1"/>
    <col min="13532" max="13532" width="13.5703125" style="71" customWidth="1"/>
    <col min="13533" max="13533" width="10.5703125" style="71" customWidth="1"/>
    <col min="13534" max="13534" width="10.42578125" style="71" customWidth="1"/>
    <col min="13535" max="13535" width="16.42578125" style="71" customWidth="1"/>
    <col min="13536" max="13536" width="53.28515625" style="71" customWidth="1"/>
    <col min="13537" max="13782" width="9.140625" style="71"/>
    <col min="13783" max="13783" width="5.140625" style="71" customWidth="1"/>
    <col min="13784" max="13784" width="29" style="71" customWidth="1"/>
    <col min="13785" max="13785" width="10.5703125" style="71" customWidth="1"/>
    <col min="13786" max="13786" width="9.5703125" style="71" customWidth="1"/>
    <col min="13787" max="13787" width="0" style="71" hidden="1" customWidth="1"/>
    <col min="13788" max="13788" width="13.5703125" style="71" customWidth="1"/>
    <col min="13789" max="13789" width="10.5703125" style="71" customWidth="1"/>
    <col min="13790" max="13790" width="10.42578125" style="71" customWidth="1"/>
    <col min="13791" max="13791" width="16.42578125" style="71" customWidth="1"/>
    <col min="13792" max="13792" width="53.28515625" style="71" customWidth="1"/>
    <col min="13793" max="14038" width="9.140625" style="71"/>
    <col min="14039" max="14039" width="5.140625" style="71" customWidth="1"/>
    <col min="14040" max="14040" width="29" style="71" customWidth="1"/>
    <col min="14041" max="14041" width="10.5703125" style="71" customWidth="1"/>
    <col min="14042" max="14042" width="9.5703125" style="71" customWidth="1"/>
    <col min="14043" max="14043" width="0" style="71" hidden="1" customWidth="1"/>
    <col min="14044" max="14044" width="13.5703125" style="71" customWidth="1"/>
    <col min="14045" max="14045" width="10.5703125" style="71" customWidth="1"/>
    <col min="14046" max="14046" width="10.42578125" style="71" customWidth="1"/>
    <col min="14047" max="14047" width="16.42578125" style="71" customWidth="1"/>
    <col min="14048" max="14048" width="53.28515625" style="71" customWidth="1"/>
    <col min="14049" max="14294" width="9.140625" style="71"/>
    <col min="14295" max="14295" width="5.140625" style="71" customWidth="1"/>
    <col min="14296" max="14296" width="29" style="71" customWidth="1"/>
    <col min="14297" max="14297" width="10.5703125" style="71" customWidth="1"/>
    <col min="14298" max="14298" width="9.5703125" style="71" customWidth="1"/>
    <col min="14299" max="14299" width="0" style="71" hidden="1" customWidth="1"/>
    <col min="14300" max="14300" width="13.5703125" style="71" customWidth="1"/>
    <col min="14301" max="14301" width="10.5703125" style="71" customWidth="1"/>
    <col min="14302" max="14302" width="10.42578125" style="71" customWidth="1"/>
    <col min="14303" max="14303" width="16.42578125" style="71" customWidth="1"/>
    <col min="14304" max="14304" width="53.28515625" style="71" customWidth="1"/>
    <col min="14305" max="14550" width="9.140625" style="71"/>
    <col min="14551" max="14551" width="5.140625" style="71" customWidth="1"/>
    <col min="14552" max="14552" width="29" style="71" customWidth="1"/>
    <col min="14553" max="14553" width="10.5703125" style="71" customWidth="1"/>
    <col min="14554" max="14554" width="9.5703125" style="71" customWidth="1"/>
    <col min="14555" max="14555" width="0" style="71" hidden="1" customWidth="1"/>
    <col min="14556" max="14556" width="13.5703125" style="71" customWidth="1"/>
    <col min="14557" max="14557" width="10.5703125" style="71" customWidth="1"/>
    <col min="14558" max="14558" width="10.42578125" style="71" customWidth="1"/>
    <col min="14559" max="14559" width="16.42578125" style="71" customWidth="1"/>
    <col min="14560" max="14560" width="53.28515625" style="71" customWidth="1"/>
    <col min="14561" max="14806" width="9.140625" style="71"/>
    <col min="14807" max="14807" width="5.140625" style="71" customWidth="1"/>
    <col min="14808" max="14808" width="29" style="71" customWidth="1"/>
    <col min="14809" max="14809" width="10.5703125" style="71" customWidth="1"/>
    <col min="14810" max="14810" width="9.5703125" style="71" customWidth="1"/>
    <col min="14811" max="14811" width="0" style="71" hidden="1" customWidth="1"/>
    <col min="14812" max="14812" width="13.5703125" style="71" customWidth="1"/>
    <col min="14813" max="14813" width="10.5703125" style="71" customWidth="1"/>
    <col min="14814" max="14814" width="10.42578125" style="71" customWidth="1"/>
    <col min="14815" max="14815" width="16.42578125" style="71" customWidth="1"/>
    <col min="14816" max="14816" width="53.28515625" style="71" customWidth="1"/>
    <col min="14817" max="15062" width="9.140625" style="71"/>
    <col min="15063" max="15063" width="5.140625" style="71" customWidth="1"/>
    <col min="15064" max="15064" width="29" style="71" customWidth="1"/>
    <col min="15065" max="15065" width="10.5703125" style="71" customWidth="1"/>
    <col min="15066" max="15066" width="9.5703125" style="71" customWidth="1"/>
    <col min="15067" max="15067" width="0" style="71" hidden="1" customWidth="1"/>
    <col min="15068" max="15068" width="13.5703125" style="71" customWidth="1"/>
    <col min="15069" max="15069" width="10.5703125" style="71" customWidth="1"/>
    <col min="15070" max="15070" width="10.42578125" style="71" customWidth="1"/>
    <col min="15071" max="15071" width="16.42578125" style="71" customWidth="1"/>
    <col min="15072" max="15072" width="53.28515625" style="71" customWidth="1"/>
    <col min="15073" max="15318" width="9.140625" style="71"/>
    <col min="15319" max="15319" width="5.140625" style="71" customWidth="1"/>
    <col min="15320" max="15320" width="29" style="71" customWidth="1"/>
    <col min="15321" max="15321" width="10.5703125" style="71" customWidth="1"/>
    <col min="15322" max="15322" width="9.5703125" style="71" customWidth="1"/>
    <col min="15323" max="15323" width="0" style="71" hidden="1" customWidth="1"/>
    <col min="15324" max="15324" width="13.5703125" style="71" customWidth="1"/>
    <col min="15325" max="15325" width="10.5703125" style="71" customWidth="1"/>
    <col min="15326" max="15326" width="10.42578125" style="71" customWidth="1"/>
    <col min="15327" max="15327" width="16.42578125" style="71" customWidth="1"/>
    <col min="15328" max="15328" width="53.28515625" style="71" customWidth="1"/>
    <col min="15329" max="15574" width="9.140625" style="71"/>
    <col min="15575" max="15575" width="5.140625" style="71" customWidth="1"/>
    <col min="15576" max="15576" width="29" style="71" customWidth="1"/>
    <col min="15577" max="15577" width="10.5703125" style="71" customWidth="1"/>
    <col min="15578" max="15578" width="9.5703125" style="71" customWidth="1"/>
    <col min="15579" max="15579" width="0" style="71" hidden="1" customWidth="1"/>
    <col min="15580" max="15580" width="13.5703125" style="71" customWidth="1"/>
    <col min="15581" max="15581" width="10.5703125" style="71" customWidth="1"/>
    <col min="15582" max="15582" width="10.42578125" style="71" customWidth="1"/>
    <col min="15583" max="15583" width="16.42578125" style="71" customWidth="1"/>
    <col min="15584" max="15584" width="53.28515625" style="71" customWidth="1"/>
    <col min="15585" max="15830" width="9.140625" style="71"/>
    <col min="15831" max="15831" width="5.140625" style="71" customWidth="1"/>
    <col min="15832" max="15832" width="29" style="71" customWidth="1"/>
    <col min="15833" max="15833" width="10.5703125" style="71" customWidth="1"/>
    <col min="15834" max="15834" width="9.5703125" style="71" customWidth="1"/>
    <col min="15835" max="15835" width="0" style="71" hidden="1" customWidth="1"/>
    <col min="15836" max="15836" width="13.5703125" style="71" customWidth="1"/>
    <col min="15837" max="15837" width="10.5703125" style="71" customWidth="1"/>
    <col min="15838" max="15838" width="10.42578125" style="71" customWidth="1"/>
    <col min="15839" max="15839" width="16.42578125" style="71" customWidth="1"/>
    <col min="15840" max="15840" width="53.28515625" style="71" customWidth="1"/>
    <col min="15841" max="16086" width="9.140625" style="71"/>
    <col min="16087" max="16087" width="5.140625" style="71" customWidth="1"/>
    <col min="16088" max="16088" width="29" style="71" customWidth="1"/>
    <col min="16089" max="16089" width="10.5703125" style="71" customWidth="1"/>
    <col min="16090" max="16090" width="9.5703125" style="71" customWidth="1"/>
    <col min="16091" max="16091" width="0" style="71" hidden="1" customWidth="1"/>
    <col min="16092" max="16092" width="13.5703125" style="71" customWidth="1"/>
    <col min="16093" max="16093" width="10.5703125" style="71" customWidth="1"/>
    <col min="16094" max="16094" width="10.42578125" style="71" customWidth="1"/>
    <col min="16095" max="16095" width="16.42578125" style="71" customWidth="1"/>
    <col min="16096" max="16096" width="53.28515625" style="71" customWidth="1"/>
    <col min="16097" max="16384" width="9.140625" style="71"/>
  </cols>
  <sheetData>
    <row r="1" spans="1:213" s="68" customFormat="1" ht="12.75">
      <c r="A1" s="66"/>
      <c r="B1" s="67"/>
      <c r="C1" s="67"/>
      <c r="D1" s="67"/>
      <c r="E1" s="67"/>
      <c r="F1" s="67"/>
      <c r="G1" s="67"/>
      <c r="H1" s="67"/>
      <c r="I1" s="67"/>
      <c r="J1" s="66" t="s">
        <v>48</v>
      </c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</row>
    <row r="2" spans="1:213" s="68" customFormat="1" ht="12.75">
      <c r="A2" s="66"/>
      <c r="B2" s="67"/>
      <c r="C2" s="67"/>
      <c r="D2" s="67"/>
      <c r="E2" s="67"/>
      <c r="F2" s="67"/>
      <c r="G2" s="67"/>
      <c r="H2" s="67"/>
      <c r="I2" s="67"/>
      <c r="J2" s="66" t="s">
        <v>49</v>
      </c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</row>
    <row r="3" spans="1:213" s="68" customFormat="1" ht="12.75">
      <c r="A3" s="66"/>
      <c r="B3" s="67"/>
      <c r="C3" s="67"/>
      <c r="D3" s="67"/>
      <c r="E3" s="67"/>
      <c r="F3" s="67"/>
      <c r="G3" s="67"/>
      <c r="H3" s="67"/>
      <c r="I3" s="67"/>
      <c r="J3" s="66" t="s">
        <v>50</v>
      </c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</row>
    <row r="4" spans="1:213" s="68" customFormat="1" ht="12.75">
      <c r="A4" s="66"/>
      <c r="B4" s="67"/>
      <c r="C4" s="67"/>
      <c r="D4" s="67"/>
      <c r="E4" s="67"/>
      <c r="F4" s="67"/>
      <c r="G4" s="67"/>
      <c r="H4" s="67"/>
      <c r="I4" s="67"/>
      <c r="J4" s="66" t="s">
        <v>135</v>
      </c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</row>
    <row r="5" spans="1:213" ht="15" customHeight="1">
      <c r="J5" s="69"/>
    </row>
    <row r="6" spans="1:213" ht="15.75">
      <c r="B6" s="113"/>
      <c r="C6" s="113"/>
      <c r="D6" s="113"/>
      <c r="E6" s="113"/>
      <c r="F6" s="113"/>
      <c r="G6" s="113"/>
      <c r="H6" s="113"/>
      <c r="I6" s="113"/>
      <c r="J6" s="58" t="s">
        <v>2</v>
      </c>
    </row>
    <row r="7" spans="1:213" ht="15.75">
      <c r="B7" s="172"/>
      <c r="C7" s="172"/>
      <c r="D7" s="172"/>
      <c r="E7" s="172"/>
      <c r="F7" s="172"/>
      <c r="G7" s="172"/>
      <c r="H7" s="172"/>
      <c r="I7" s="172"/>
      <c r="J7" s="58"/>
    </row>
    <row r="8" spans="1:213">
      <c r="B8" s="178" t="s">
        <v>51</v>
      </c>
      <c r="C8" s="178"/>
      <c r="D8" s="178"/>
      <c r="E8" s="178"/>
      <c r="F8" s="178"/>
      <c r="G8" s="178"/>
      <c r="H8" s="178"/>
      <c r="I8" s="178"/>
      <c r="J8" s="178"/>
    </row>
    <row r="9" spans="1:213">
      <c r="B9" s="178" t="s">
        <v>97</v>
      </c>
      <c r="C9" s="178"/>
      <c r="D9" s="178"/>
      <c r="E9" s="178"/>
      <c r="F9" s="178"/>
      <c r="G9" s="178"/>
      <c r="H9" s="178"/>
      <c r="I9" s="178"/>
      <c r="J9" s="178"/>
    </row>
    <row r="10" spans="1:213">
      <c r="B10" s="172"/>
      <c r="C10" s="172"/>
      <c r="D10" s="172"/>
      <c r="E10" s="172"/>
      <c r="F10" s="172"/>
      <c r="G10" s="172"/>
      <c r="H10" s="172"/>
      <c r="I10" s="172"/>
      <c r="J10" s="174" t="s">
        <v>2</v>
      </c>
    </row>
    <row r="11" spans="1:213" s="74" customFormat="1" ht="6">
      <c r="A11" s="72"/>
      <c r="B11" s="73"/>
      <c r="C11" s="73"/>
      <c r="D11" s="73"/>
      <c r="E11" s="73"/>
      <c r="F11" s="73"/>
      <c r="G11" s="73"/>
      <c r="H11" s="73"/>
      <c r="I11" s="73"/>
      <c r="J11" s="72" t="s">
        <v>2</v>
      </c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73"/>
      <c r="FN11" s="73"/>
      <c r="FO11" s="73"/>
      <c r="FP11" s="73"/>
      <c r="FQ11" s="73"/>
      <c r="FR11" s="73"/>
      <c r="FS11" s="73"/>
      <c r="FT11" s="73"/>
      <c r="FU11" s="73"/>
      <c r="FV11" s="73"/>
      <c r="FW11" s="73"/>
      <c r="FX11" s="73"/>
      <c r="FY11" s="73"/>
      <c r="FZ11" s="73"/>
      <c r="GA11" s="73"/>
      <c r="GB11" s="73"/>
      <c r="GC11" s="73"/>
      <c r="GD11" s="73"/>
      <c r="GE11" s="73"/>
      <c r="GF11" s="73"/>
      <c r="GG11" s="73"/>
      <c r="GH11" s="73"/>
      <c r="GI11" s="73"/>
      <c r="GJ11" s="73"/>
      <c r="GK11" s="73"/>
      <c r="GL11" s="73"/>
      <c r="GM11" s="73"/>
      <c r="GN11" s="73"/>
      <c r="GO11" s="73"/>
      <c r="GP11" s="73"/>
      <c r="GQ11" s="73"/>
      <c r="GR11" s="73"/>
      <c r="GS11" s="73"/>
      <c r="GT11" s="73"/>
      <c r="GU11" s="73"/>
      <c r="GV11" s="73"/>
      <c r="GW11" s="73"/>
      <c r="GX11" s="73"/>
      <c r="GY11" s="73"/>
      <c r="GZ11" s="73"/>
      <c r="HA11" s="73"/>
      <c r="HB11" s="73"/>
      <c r="HC11" s="73"/>
      <c r="HD11" s="73"/>
      <c r="HE11" s="73"/>
    </row>
    <row r="12" spans="1:213" ht="11.25" customHeight="1">
      <c r="A12" s="75"/>
      <c r="B12" s="76"/>
      <c r="C12" s="76"/>
      <c r="D12" s="179" t="s">
        <v>52</v>
      </c>
      <c r="E12" s="180"/>
      <c r="F12" s="180"/>
      <c r="G12" s="180"/>
      <c r="H12" s="181"/>
      <c r="I12" s="185" t="s">
        <v>12</v>
      </c>
      <c r="J12" s="77"/>
    </row>
    <row r="13" spans="1:213" ht="5.25" customHeight="1">
      <c r="B13" s="78"/>
      <c r="C13" s="78"/>
      <c r="D13" s="182"/>
      <c r="E13" s="183"/>
      <c r="F13" s="183"/>
      <c r="G13" s="183"/>
      <c r="H13" s="184"/>
      <c r="I13" s="186"/>
      <c r="J13" s="56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</row>
    <row r="14" spans="1:213">
      <c r="A14" s="79" t="s">
        <v>3</v>
      </c>
      <c r="B14" s="79" t="s">
        <v>53</v>
      </c>
      <c r="C14" s="22" t="s">
        <v>54</v>
      </c>
      <c r="D14" s="22" t="s">
        <v>55</v>
      </c>
      <c r="E14" s="22" t="s">
        <v>56</v>
      </c>
      <c r="F14" s="188" t="s">
        <v>57</v>
      </c>
      <c r="G14" s="189"/>
      <c r="H14" s="190"/>
      <c r="I14" s="186"/>
      <c r="J14" s="56" t="s">
        <v>58</v>
      </c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</row>
    <row r="15" spans="1:213">
      <c r="A15" s="79" t="s">
        <v>10</v>
      </c>
      <c r="B15" s="79" t="s">
        <v>59</v>
      </c>
      <c r="C15" s="22" t="s">
        <v>60</v>
      </c>
      <c r="D15" s="22" t="s">
        <v>61</v>
      </c>
      <c r="E15" s="22"/>
      <c r="F15" s="22" t="s">
        <v>62</v>
      </c>
      <c r="G15" s="79" t="s">
        <v>63</v>
      </c>
      <c r="H15" s="79" t="s">
        <v>64</v>
      </c>
      <c r="I15" s="186"/>
      <c r="J15" s="56" t="s">
        <v>65</v>
      </c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</row>
    <row r="16" spans="1:213">
      <c r="A16" s="79"/>
      <c r="B16" s="56"/>
      <c r="C16" s="22" t="s">
        <v>18</v>
      </c>
      <c r="D16" s="22" t="s">
        <v>66</v>
      </c>
      <c r="E16" s="22"/>
      <c r="F16" s="22" t="s">
        <v>64</v>
      </c>
      <c r="G16" s="22" t="s">
        <v>64</v>
      </c>
      <c r="H16" s="22" t="s">
        <v>67</v>
      </c>
      <c r="I16" s="186"/>
      <c r="J16" s="57" t="s">
        <v>68</v>
      </c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</row>
    <row r="17" spans="1:10" ht="3" customHeight="1">
      <c r="A17" s="80"/>
      <c r="B17" s="81"/>
      <c r="C17" s="81"/>
      <c r="D17" s="81"/>
      <c r="E17" s="82"/>
      <c r="F17" s="82"/>
      <c r="G17" s="82"/>
      <c r="H17" s="82"/>
      <c r="I17" s="187"/>
      <c r="J17" s="83"/>
    </row>
    <row r="18" spans="1:10" ht="5.25" customHeight="1">
      <c r="A18" s="79"/>
      <c r="B18" s="78"/>
      <c r="C18" s="78"/>
      <c r="D18" s="78"/>
      <c r="E18" s="78"/>
      <c r="F18" s="78"/>
      <c r="G18" s="78"/>
      <c r="H18" s="78"/>
      <c r="I18" s="78"/>
      <c r="J18" s="84"/>
    </row>
    <row r="19" spans="1:10">
      <c r="A19" s="79">
        <v>1</v>
      </c>
      <c r="B19" s="24" t="s">
        <v>19</v>
      </c>
      <c r="C19" s="22" t="s">
        <v>131</v>
      </c>
      <c r="D19" s="22" t="s">
        <v>131</v>
      </c>
      <c r="E19" s="85"/>
      <c r="F19" s="86">
        <f>F21+F22+F23</f>
        <v>126900</v>
      </c>
      <c r="G19" s="86">
        <f t="shared" ref="G19:H19" si="0">G21+G22+G23</f>
        <v>0</v>
      </c>
      <c r="H19" s="86">
        <f t="shared" si="0"/>
        <v>0</v>
      </c>
      <c r="I19" s="22" t="s">
        <v>23</v>
      </c>
      <c r="J19" s="65" t="s">
        <v>87</v>
      </c>
    </row>
    <row r="20" spans="1:10">
      <c r="A20" s="79"/>
      <c r="B20" s="65" t="s">
        <v>20</v>
      </c>
      <c r="C20" s="22" t="s">
        <v>132</v>
      </c>
      <c r="D20" s="22">
        <v>2023</v>
      </c>
      <c r="E20" s="85"/>
      <c r="F20" s="86"/>
      <c r="G20" s="85"/>
      <c r="H20" s="85"/>
      <c r="I20" s="22" t="s">
        <v>22</v>
      </c>
      <c r="J20" s="65" t="s">
        <v>137</v>
      </c>
    </row>
    <row r="21" spans="1:10">
      <c r="A21" s="79"/>
      <c r="B21" s="65" t="s">
        <v>85</v>
      </c>
      <c r="C21" s="22"/>
      <c r="D21" s="78"/>
      <c r="E21" s="85"/>
      <c r="F21" s="86">
        <f>прил.2!H19</f>
        <v>2300</v>
      </c>
      <c r="G21" s="86">
        <v>0</v>
      </c>
      <c r="H21" s="86">
        <v>0</v>
      </c>
      <c r="I21" s="85"/>
      <c r="J21" s="65" t="s">
        <v>136</v>
      </c>
    </row>
    <row r="22" spans="1:10">
      <c r="A22" s="79"/>
      <c r="B22" s="65" t="s">
        <v>129</v>
      </c>
      <c r="C22" s="22"/>
      <c r="D22" s="175"/>
      <c r="E22" s="85"/>
      <c r="F22" s="86">
        <f>прил.2!I19</f>
        <v>32300</v>
      </c>
      <c r="G22" s="86">
        <v>0</v>
      </c>
      <c r="H22" s="86">
        <v>0</v>
      </c>
      <c r="I22" s="85"/>
      <c r="J22" s="87" t="s">
        <v>2</v>
      </c>
    </row>
    <row r="23" spans="1:10" ht="15" customHeight="1">
      <c r="A23" s="79"/>
      <c r="B23" s="65" t="s">
        <v>130</v>
      </c>
      <c r="C23" s="22"/>
      <c r="D23" s="175"/>
      <c r="E23" s="85"/>
      <c r="F23" s="86">
        <f>прил.2!J19</f>
        <v>92300</v>
      </c>
      <c r="G23" s="86">
        <v>0</v>
      </c>
      <c r="H23" s="86">
        <v>0</v>
      </c>
      <c r="I23" s="85"/>
      <c r="J23" s="59"/>
    </row>
    <row r="24" spans="1:10">
      <c r="A24" s="79"/>
      <c r="B24" s="65"/>
      <c r="C24" s="22"/>
      <c r="D24" s="175"/>
      <c r="E24" s="85"/>
      <c r="F24" s="86"/>
      <c r="G24" s="85"/>
      <c r="H24" s="85"/>
      <c r="I24" s="85"/>
      <c r="J24" s="87"/>
    </row>
    <row r="25" spans="1:10">
      <c r="A25" s="79">
        <v>2</v>
      </c>
      <c r="B25" s="24" t="s">
        <v>69</v>
      </c>
      <c r="C25" s="22" t="s">
        <v>131</v>
      </c>
      <c r="D25" s="79" t="s">
        <v>131</v>
      </c>
      <c r="E25" s="85"/>
      <c r="F25" s="86">
        <f>F28</f>
        <v>35879.699000000001</v>
      </c>
      <c r="G25" s="85"/>
      <c r="H25" s="85"/>
      <c r="I25" s="22" t="s">
        <v>23</v>
      </c>
      <c r="J25" s="61" t="s">
        <v>92</v>
      </c>
    </row>
    <row r="26" spans="1:10">
      <c r="A26" s="79"/>
      <c r="B26" s="24" t="s">
        <v>70</v>
      </c>
      <c r="C26" s="22" t="s">
        <v>132</v>
      </c>
      <c r="D26" s="79">
        <v>2023</v>
      </c>
      <c r="E26" s="85"/>
      <c r="F26" s="86"/>
      <c r="G26" s="85"/>
      <c r="H26" s="85"/>
      <c r="I26" s="22" t="s">
        <v>22</v>
      </c>
      <c r="J26" s="61" t="s">
        <v>94</v>
      </c>
    </row>
    <row r="27" spans="1:10">
      <c r="A27" s="79"/>
      <c r="B27" s="65" t="s">
        <v>20</v>
      </c>
      <c r="C27" s="22"/>
      <c r="D27" s="175"/>
      <c r="E27" s="85"/>
      <c r="F27" s="86"/>
      <c r="G27" s="85"/>
      <c r="H27" s="85"/>
      <c r="I27" s="85"/>
      <c r="J27" s="61" t="s">
        <v>93</v>
      </c>
    </row>
    <row r="28" spans="1:10">
      <c r="A28" s="79"/>
      <c r="B28" s="65" t="s">
        <v>85</v>
      </c>
      <c r="C28" s="22"/>
      <c r="D28" s="175"/>
      <c r="E28" s="85"/>
      <c r="F28" s="86">
        <f>прил.2!H31</f>
        <v>35879.699000000001</v>
      </c>
      <c r="G28" s="85"/>
      <c r="H28" s="85"/>
      <c r="I28" s="85"/>
    </row>
    <row r="29" spans="1:10">
      <c r="A29" s="79"/>
      <c r="B29" s="65" t="s">
        <v>129</v>
      </c>
      <c r="C29" s="22"/>
      <c r="D29" s="175"/>
      <c r="E29" s="85"/>
      <c r="F29" s="86">
        <f>прил.2!I31</f>
        <v>35000</v>
      </c>
      <c r="G29" s="85"/>
      <c r="H29" s="85"/>
      <c r="I29" s="85"/>
      <c r="J29" s="59"/>
    </row>
    <row r="30" spans="1:10">
      <c r="A30" s="56"/>
      <c r="B30" s="65" t="s">
        <v>130</v>
      </c>
      <c r="C30" s="22"/>
      <c r="D30" s="65"/>
      <c r="E30" s="85"/>
      <c r="F30" s="86">
        <f>прил.2!J31</f>
        <v>35000</v>
      </c>
      <c r="G30" s="85"/>
      <c r="H30" s="85"/>
      <c r="I30" s="85"/>
      <c r="J30" s="65"/>
    </row>
    <row r="31" spans="1:10">
      <c r="A31" s="56"/>
      <c r="B31" s="65"/>
      <c r="C31" s="22"/>
      <c r="D31" s="65"/>
      <c r="E31" s="85"/>
      <c r="F31" s="86"/>
      <c r="G31" s="85"/>
      <c r="H31" s="85"/>
      <c r="I31" s="85"/>
      <c r="J31" s="65"/>
    </row>
    <row r="32" spans="1:10">
      <c r="A32" s="79">
        <v>3</v>
      </c>
      <c r="B32" s="24" t="s">
        <v>32</v>
      </c>
      <c r="C32" s="22" t="s">
        <v>131</v>
      </c>
      <c r="D32" s="79" t="s">
        <v>131</v>
      </c>
      <c r="E32" s="78"/>
      <c r="F32" s="86">
        <f>F34+F35+F36</f>
        <v>217000</v>
      </c>
      <c r="G32" s="78"/>
      <c r="H32" s="78"/>
      <c r="I32" s="22" t="s">
        <v>23</v>
      </c>
      <c r="J32" s="59" t="s">
        <v>89</v>
      </c>
    </row>
    <row r="33" spans="1:10">
      <c r="A33" s="79"/>
      <c r="B33" s="65" t="s">
        <v>20</v>
      </c>
      <c r="C33" s="22" t="s">
        <v>132</v>
      </c>
      <c r="D33" s="79">
        <v>2023</v>
      </c>
      <c r="E33" s="78"/>
      <c r="F33" s="86"/>
      <c r="G33" s="78"/>
      <c r="H33" s="78"/>
      <c r="I33" s="22" t="s">
        <v>22</v>
      </c>
      <c r="J33" s="59" t="s">
        <v>95</v>
      </c>
    </row>
    <row r="34" spans="1:10">
      <c r="A34" s="79"/>
      <c r="B34" s="65" t="s">
        <v>85</v>
      </c>
      <c r="C34" s="22"/>
      <c r="D34" s="176"/>
      <c r="E34" s="78"/>
      <c r="F34" s="86">
        <f>прил.2!H48</f>
        <v>61000</v>
      </c>
      <c r="G34" s="78"/>
      <c r="H34" s="78"/>
      <c r="I34" s="78"/>
      <c r="J34" s="59" t="s">
        <v>96</v>
      </c>
    </row>
    <row r="35" spans="1:10">
      <c r="A35" s="79"/>
      <c r="B35" s="65" t="s">
        <v>129</v>
      </c>
      <c r="C35" s="22"/>
      <c r="D35" s="176"/>
      <c r="E35" s="78"/>
      <c r="F35" s="86">
        <f>прил.2!I48</f>
        <v>63000</v>
      </c>
      <c r="G35" s="78"/>
      <c r="H35" s="78"/>
      <c r="I35" s="78"/>
    </row>
    <row r="36" spans="1:10">
      <c r="A36" s="79"/>
      <c r="B36" s="65" t="s">
        <v>130</v>
      </c>
      <c r="C36" s="22"/>
      <c r="D36" s="176"/>
      <c r="E36" s="78"/>
      <c r="F36" s="86">
        <f>прил.2!J48</f>
        <v>93000</v>
      </c>
      <c r="G36" s="78"/>
      <c r="H36" s="78"/>
      <c r="I36" s="78"/>
      <c r="J36" s="59"/>
    </row>
    <row r="37" spans="1:10">
      <c r="A37" s="79"/>
      <c r="B37" s="65"/>
      <c r="C37" s="22"/>
      <c r="D37" s="78"/>
      <c r="E37" s="85"/>
      <c r="F37" s="86"/>
      <c r="G37" s="85"/>
      <c r="H37" s="85"/>
      <c r="I37" s="85"/>
      <c r="J37" s="59"/>
    </row>
    <row r="38" spans="1:10">
      <c r="A38" s="79">
        <v>4</v>
      </c>
      <c r="B38" s="24" t="s">
        <v>38</v>
      </c>
      <c r="C38" s="22" t="s">
        <v>131</v>
      </c>
      <c r="D38" s="22" t="s">
        <v>131</v>
      </c>
      <c r="E38" s="78"/>
      <c r="F38" s="86">
        <f>F40+F41</f>
        <v>91000</v>
      </c>
      <c r="G38" s="173">
        <f t="shared" ref="G38:H38" si="1">G40+G41</f>
        <v>0</v>
      </c>
      <c r="H38" s="173">
        <f t="shared" si="1"/>
        <v>0</v>
      </c>
      <c r="I38" s="22" t="s">
        <v>23</v>
      </c>
      <c r="J38" s="59" t="s">
        <v>71</v>
      </c>
    </row>
    <row r="39" spans="1:10">
      <c r="A39" s="79"/>
      <c r="B39" s="65" t="s">
        <v>20</v>
      </c>
      <c r="C39" s="22" t="s">
        <v>133</v>
      </c>
      <c r="D39" s="22">
        <v>2022</v>
      </c>
      <c r="E39" s="78"/>
      <c r="F39" s="86"/>
      <c r="G39" s="78"/>
      <c r="H39" s="78"/>
      <c r="I39" s="22" t="s">
        <v>22</v>
      </c>
      <c r="J39" s="59" t="s">
        <v>72</v>
      </c>
    </row>
    <row r="40" spans="1:10">
      <c r="A40" s="79"/>
      <c r="B40" s="65" t="s">
        <v>85</v>
      </c>
      <c r="C40" s="22"/>
      <c r="D40" s="22"/>
      <c r="E40" s="78"/>
      <c r="F40" s="86">
        <f>прил.2!H69</f>
        <v>1000</v>
      </c>
      <c r="G40" s="78"/>
      <c r="H40" s="78"/>
      <c r="I40" s="22"/>
      <c r="J40" s="59"/>
    </row>
    <row r="41" spans="1:10">
      <c r="A41" s="79"/>
      <c r="B41" s="65" t="s">
        <v>129</v>
      </c>
      <c r="C41" s="22"/>
      <c r="D41" s="88"/>
      <c r="E41" s="78"/>
      <c r="F41" s="86">
        <f>прил.2!I69</f>
        <v>90000</v>
      </c>
      <c r="G41" s="78"/>
      <c r="H41" s="78"/>
      <c r="I41" s="78"/>
      <c r="J41" s="60"/>
    </row>
    <row r="42" spans="1:10">
      <c r="A42" s="79"/>
      <c r="B42" s="65"/>
      <c r="C42" s="22"/>
      <c r="D42" s="88"/>
      <c r="E42" s="78"/>
      <c r="F42" s="86"/>
      <c r="G42" s="78"/>
      <c r="H42" s="78"/>
      <c r="I42" s="78"/>
      <c r="J42" s="60"/>
    </row>
    <row r="43" spans="1:10">
      <c r="A43" s="79"/>
      <c r="B43" s="65"/>
      <c r="C43" s="22"/>
      <c r="D43" s="88"/>
      <c r="E43" s="78"/>
      <c r="F43" s="86"/>
      <c r="G43" s="78"/>
      <c r="H43" s="78"/>
      <c r="I43" s="78"/>
      <c r="J43" s="60"/>
    </row>
    <row r="44" spans="1:10">
      <c r="A44" s="79"/>
      <c r="B44" s="65"/>
      <c r="C44" s="22"/>
      <c r="D44" s="88"/>
      <c r="E44" s="78"/>
      <c r="F44" s="86"/>
      <c r="G44" s="78"/>
      <c r="H44" s="78"/>
      <c r="I44" s="78"/>
      <c r="J44" s="60"/>
    </row>
    <row r="45" spans="1:10">
      <c r="A45" s="79">
        <v>5</v>
      </c>
      <c r="B45" s="89" t="s">
        <v>73</v>
      </c>
      <c r="C45" s="22" t="s">
        <v>131</v>
      </c>
      <c r="D45" s="22" t="s">
        <v>131</v>
      </c>
      <c r="E45" s="78"/>
      <c r="F45" s="86">
        <f>F48+F49+F50</f>
        <v>9600</v>
      </c>
      <c r="G45" s="85"/>
      <c r="H45" s="85"/>
      <c r="I45" s="22" t="s">
        <v>23</v>
      </c>
      <c r="J45" s="59" t="s">
        <v>90</v>
      </c>
    </row>
    <row r="46" spans="1:10">
      <c r="A46" s="79" t="s">
        <v>2</v>
      </c>
      <c r="B46" s="24" t="s">
        <v>74</v>
      </c>
      <c r="C46" s="22" t="s">
        <v>132</v>
      </c>
      <c r="D46" s="22">
        <v>2023</v>
      </c>
      <c r="E46" s="78"/>
      <c r="F46" s="86"/>
      <c r="G46" s="78"/>
      <c r="H46" s="78"/>
      <c r="I46" s="22" t="s">
        <v>22</v>
      </c>
      <c r="J46" s="59" t="s">
        <v>91</v>
      </c>
    </row>
    <row r="47" spans="1:10">
      <c r="A47" s="79"/>
      <c r="B47" s="65" t="s">
        <v>20</v>
      </c>
      <c r="C47" s="22"/>
      <c r="D47" s="88"/>
      <c r="E47" s="78"/>
      <c r="F47" s="86"/>
      <c r="G47" s="78"/>
      <c r="H47" s="78"/>
      <c r="I47" s="78"/>
      <c r="J47" s="59"/>
    </row>
    <row r="48" spans="1:10">
      <c r="A48" s="79"/>
      <c r="B48" s="65" t="s">
        <v>85</v>
      </c>
      <c r="C48" s="22"/>
      <c r="D48" s="88"/>
      <c r="E48" s="78"/>
      <c r="F48" s="86">
        <f>прил.2!H82</f>
        <v>1100</v>
      </c>
      <c r="G48" s="78"/>
      <c r="H48" s="78"/>
      <c r="I48" s="78"/>
      <c r="J48" s="59"/>
    </row>
    <row r="49" spans="1:213">
      <c r="A49" s="79"/>
      <c r="B49" s="65" t="s">
        <v>129</v>
      </c>
      <c r="C49" s="22"/>
      <c r="D49" s="88"/>
      <c r="E49" s="78"/>
      <c r="F49" s="86">
        <f>прил.2!I82</f>
        <v>4000</v>
      </c>
      <c r="G49" s="78"/>
      <c r="H49" s="78"/>
      <c r="I49" s="78"/>
      <c r="J49" s="59"/>
    </row>
    <row r="50" spans="1:213">
      <c r="A50" s="79"/>
      <c r="B50" s="65" t="s">
        <v>130</v>
      </c>
      <c r="C50" s="22"/>
      <c r="D50" s="88"/>
      <c r="E50" s="78"/>
      <c r="F50" s="86">
        <f>прил.2!J82</f>
        <v>4500</v>
      </c>
      <c r="G50" s="78"/>
      <c r="H50" s="78"/>
      <c r="I50" s="78"/>
      <c r="J50" s="59"/>
    </row>
    <row r="51" spans="1:213">
      <c r="A51" s="79"/>
      <c r="B51" s="65"/>
      <c r="C51" s="22"/>
      <c r="D51" s="88"/>
      <c r="E51" s="78"/>
      <c r="F51" s="86"/>
      <c r="G51" s="78"/>
      <c r="H51" s="78"/>
      <c r="I51" s="78"/>
      <c r="J51" s="59"/>
    </row>
    <row r="52" spans="1:213">
      <c r="A52" s="79">
        <v>6</v>
      </c>
      <c r="B52" s="24" t="s">
        <v>75</v>
      </c>
      <c r="C52" s="22" t="s">
        <v>131</v>
      </c>
      <c r="D52" s="22" t="s">
        <v>131</v>
      </c>
      <c r="E52" s="78"/>
      <c r="F52" s="90">
        <f>F54+F55+F56</f>
        <v>250800</v>
      </c>
      <c r="G52" s="85"/>
      <c r="H52" s="85"/>
      <c r="I52" s="22" t="s">
        <v>23</v>
      </c>
      <c r="J52" s="59" t="s">
        <v>88</v>
      </c>
    </row>
    <row r="53" spans="1:213">
      <c r="A53" s="79"/>
      <c r="B53" s="65" t="s">
        <v>20</v>
      </c>
      <c r="C53" s="22" t="s">
        <v>132</v>
      </c>
      <c r="D53" s="22">
        <v>2023</v>
      </c>
      <c r="E53" s="85"/>
      <c r="F53" s="86"/>
      <c r="G53" s="85"/>
      <c r="H53" s="85"/>
      <c r="I53" s="22" t="s">
        <v>22</v>
      </c>
      <c r="J53" s="59" t="s">
        <v>102</v>
      </c>
    </row>
    <row r="54" spans="1:213">
      <c r="A54" s="79"/>
      <c r="B54" s="65" t="s">
        <v>85</v>
      </c>
      <c r="C54" s="22"/>
      <c r="D54" s="88"/>
      <c r="E54" s="78"/>
      <c r="F54" s="86">
        <f>прил.2!H91</f>
        <v>155200</v>
      </c>
      <c r="G54" s="78"/>
      <c r="H54" s="78"/>
      <c r="I54" s="78"/>
      <c r="J54" s="59" t="s">
        <v>103</v>
      </c>
    </row>
    <row r="55" spans="1:213">
      <c r="A55" s="79"/>
      <c r="B55" s="65" t="s">
        <v>129</v>
      </c>
      <c r="C55" s="22"/>
      <c r="D55" s="88"/>
      <c r="E55" s="78"/>
      <c r="F55" s="86">
        <f>прил.2!I91</f>
        <v>45300</v>
      </c>
      <c r="G55" s="78"/>
      <c r="H55" s="78"/>
      <c r="I55" s="78"/>
      <c r="J55" s="59"/>
    </row>
    <row r="56" spans="1:213">
      <c r="A56" s="79"/>
      <c r="B56" s="65" t="s">
        <v>130</v>
      </c>
      <c r="C56" s="22"/>
      <c r="D56" s="88"/>
      <c r="E56" s="78"/>
      <c r="F56" s="86">
        <f>прил.2!J91</f>
        <v>50300</v>
      </c>
      <c r="G56" s="78"/>
      <c r="H56" s="78"/>
      <c r="I56" s="78"/>
      <c r="J56" s="59"/>
    </row>
    <row r="57" spans="1:213">
      <c r="A57" s="79"/>
      <c r="B57" s="65"/>
      <c r="C57" s="22"/>
      <c r="D57" s="88"/>
      <c r="E57" s="78"/>
      <c r="F57" s="86"/>
      <c r="G57" s="78"/>
      <c r="H57" s="78"/>
      <c r="I57" s="78"/>
      <c r="J57" s="59"/>
    </row>
    <row r="58" spans="1:213" ht="14.25">
      <c r="A58" s="91"/>
      <c r="B58" s="23" t="s">
        <v>76</v>
      </c>
      <c r="C58" s="92"/>
      <c r="D58" s="93"/>
      <c r="E58" s="23"/>
      <c r="F58" s="94">
        <f>F60+F61+F62</f>
        <v>801179.69900000002</v>
      </c>
      <c r="G58" s="94">
        <f>G60+G61+G62</f>
        <v>0</v>
      </c>
      <c r="H58" s="94">
        <f>H60+H61+H62</f>
        <v>0</v>
      </c>
      <c r="I58" s="95"/>
      <c r="J58" s="96"/>
      <c r="K58" s="97"/>
      <c r="L58" s="97"/>
      <c r="M58" s="116">
        <f>F58+G58+H58</f>
        <v>801179.69900000002</v>
      </c>
      <c r="N58" s="115">
        <f>M58-M59</f>
        <v>0</v>
      </c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97"/>
      <c r="DD58" s="97"/>
      <c r="DE58" s="97"/>
      <c r="DF58" s="97"/>
      <c r="DG58" s="97"/>
      <c r="DH58" s="97"/>
      <c r="DI58" s="97"/>
      <c r="DJ58" s="97"/>
      <c r="DK58" s="97"/>
      <c r="DL58" s="97"/>
      <c r="DM58" s="97"/>
      <c r="DN58" s="97"/>
      <c r="DO58" s="97"/>
      <c r="DP58" s="97"/>
      <c r="DQ58" s="97"/>
      <c r="DR58" s="97"/>
      <c r="DS58" s="97"/>
      <c r="DT58" s="97"/>
      <c r="DU58" s="97"/>
      <c r="DV58" s="97"/>
      <c r="DW58" s="97"/>
      <c r="DX58" s="97"/>
      <c r="DY58" s="97"/>
      <c r="DZ58" s="97"/>
      <c r="EA58" s="97"/>
      <c r="EB58" s="97"/>
      <c r="EC58" s="97"/>
      <c r="ED58" s="97"/>
      <c r="EE58" s="97"/>
      <c r="EF58" s="97"/>
      <c r="EG58" s="97"/>
      <c r="EH58" s="97"/>
      <c r="EI58" s="97"/>
      <c r="EJ58" s="97"/>
      <c r="EK58" s="97"/>
      <c r="EL58" s="97"/>
      <c r="EM58" s="97"/>
      <c r="EN58" s="97"/>
      <c r="EO58" s="97"/>
      <c r="EP58" s="97"/>
      <c r="EQ58" s="97"/>
      <c r="ER58" s="97"/>
      <c r="ES58" s="97"/>
      <c r="ET58" s="97"/>
      <c r="EU58" s="97"/>
      <c r="EV58" s="97"/>
      <c r="EW58" s="97"/>
      <c r="EX58" s="97"/>
      <c r="EY58" s="97"/>
      <c r="EZ58" s="97"/>
      <c r="FA58" s="97"/>
      <c r="FB58" s="97"/>
      <c r="FC58" s="97"/>
      <c r="FD58" s="97"/>
      <c r="FE58" s="97"/>
      <c r="FF58" s="97"/>
      <c r="FG58" s="97"/>
      <c r="FH58" s="97"/>
      <c r="FI58" s="97"/>
      <c r="FJ58" s="97"/>
      <c r="FK58" s="97"/>
      <c r="FL58" s="97"/>
      <c r="FM58" s="97"/>
      <c r="FN58" s="97"/>
      <c r="FO58" s="97"/>
      <c r="FP58" s="97"/>
      <c r="FQ58" s="97"/>
      <c r="FR58" s="97"/>
      <c r="FS58" s="97"/>
      <c r="FT58" s="97"/>
      <c r="FU58" s="97"/>
      <c r="FV58" s="97"/>
      <c r="FW58" s="97"/>
      <c r="FX58" s="97"/>
      <c r="FY58" s="97"/>
      <c r="FZ58" s="97"/>
      <c r="GA58" s="97"/>
      <c r="GB58" s="97"/>
      <c r="GC58" s="97"/>
      <c r="GD58" s="97"/>
      <c r="GE58" s="97"/>
      <c r="GF58" s="97"/>
      <c r="GG58" s="97"/>
      <c r="GH58" s="97"/>
      <c r="GI58" s="97"/>
      <c r="GJ58" s="97"/>
      <c r="GK58" s="97"/>
      <c r="GL58" s="97"/>
      <c r="GM58" s="97"/>
      <c r="GN58" s="97"/>
      <c r="GO58" s="97"/>
      <c r="GP58" s="97"/>
      <c r="GQ58" s="97"/>
      <c r="GR58" s="97"/>
      <c r="GS58" s="97"/>
      <c r="GT58" s="97"/>
      <c r="GU58" s="97"/>
      <c r="GV58" s="97"/>
      <c r="GW58" s="97"/>
      <c r="GX58" s="97"/>
      <c r="GY58" s="97"/>
      <c r="GZ58" s="97"/>
      <c r="HA58" s="97"/>
      <c r="HB58" s="97"/>
      <c r="HC58" s="97"/>
      <c r="HD58" s="97"/>
      <c r="HE58" s="97"/>
    </row>
    <row r="59" spans="1:213">
      <c r="A59" s="91"/>
      <c r="B59" s="65" t="s">
        <v>20</v>
      </c>
      <c r="C59" s="92"/>
      <c r="D59" s="98"/>
      <c r="E59" s="24"/>
      <c r="F59" s="94" t="s">
        <v>2</v>
      </c>
      <c r="G59" s="94" t="s">
        <v>2</v>
      </c>
      <c r="H59" s="94" t="s">
        <v>2</v>
      </c>
      <c r="I59" s="100"/>
      <c r="J59" s="24"/>
      <c r="K59" s="97"/>
      <c r="L59" s="97"/>
      <c r="M59" s="116">
        <f>M60+M61+M62</f>
        <v>801179.69900000002</v>
      </c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7"/>
      <c r="BR59" s="97"/>
      <c r="BS59" s="97"/>
      <c r="BT59" s="97"/>
      <c r="BU59" s="97"/>
      <c r="BV59" s="97"/>
      <c r="BW59" s="97"/>
      <c r="BX59" s="97"/>
      <c r="BY59" s="97"/>
      <c r="BZ59" s="97"/>
      <c r="CA59" s="97"/>
      <c r="CB59" s="97"/>
      <c r="CC59" s="97"/>
      <c r="CD59" s="97"/>
      <c r="CE59" s="97"/>
      <c r="CF59" s="97"/>
      <c r="CG59" s="97"/>
      <c r="CH59" s="97"/>
      <c r="CI59" s="97"/>
      <c r="CJ59" s="97"/>
      <c r="CK59" s="97"/>
      <c r="CL59" s="97"/>
      <c r="CM59" s="97"/>
      <c r="CN59" s="97"/>
      <c r="CO59" s="97"/>
      <c r="CP59" s="97"/>
      <c r="CQ59" s="97"/>
      <c r="CR59" s="97"/>
      <c r="CS59" s="97"/>
      <c r="CT59" s="97"/>
      <c r="CU59" s="97"/>
      <c r="CV59" s="97"/>
      <c r="CW59" s="97"/>
      <c r="CX59" s="97"/>
      <c r="CY59" s="97"/>
      <c r="CZ59" s="97"/>
      <c r="DA59" s="97"/>
      <c r="DB59" s="97"/>
      <c r="DC59" s="97"/>
      <c r="DD59" s="97"/>
      <c r="DE59" s="97"/>
      <c r="DF59" s="97"/>
      <c r="DG59" s="97"/>
      <c r="DH59" s="97"/>
      <c r="DI59" s="97"/>
      <c r="DJ59" s="97"/>
      <c r="DK59" s="97"/>
      <c r="DL59" s="97"/>
      <c r="DM59" s="97"/>
      <c r="DN59" s="97"/>
      <c r="DO59" s="97"/>
      <c r="DP59" s="97"/>
      <c r="DQ59" s="97"/>
      <c r="DR59" s="97"/>
      <c r="DS59" s="97"/>
      <c r="DT59" s="97"/>
      <c r="DU59" s="97"/>
      <c r="DV59" s="97"/>
      <c r="DW59" s="97"/>
      <c r="DX59" s="97"/>
      <c r="DY59" s="97"/>
      <c r="DZ59" s="97"/>
      <c r="EA59" s="97"/>
      <c r="EB59" s="97"/>
      <c r="EC59" s="97"/>
      <c r="ED59" s="97"/>
      <c r="EE59" s="97"/>
      <c r="EF59" s="97"/>
      <c r="EG59" s="97"/>
      <c r="EH59" s="97"/>
      <c r="EI59" s="97"/>
      <c r="EJ59" s="97"/>
      <c r="EK59" s="97"/>
      <c r="EL59" s="97"/>
      <c r="EM59" s="97"/>
      <c r="EN59" s="97"/>
      <c r="EO59" s="97"/>
      <c r="EP59" s="97"/>
      <c r="EQ59" s="97"/>
      <c r="ER59" s="97"/>
      <c r="ES59" s="97"/>
      <c r="ET59" s="97"/>
      <c r="EU59" s="97"/>
      <c r="EV59" s="97"/>
      <c r="EW59" s="97"/>
      <c r="EX59" s="97"/>
      <c r="EY59" s="97"/>
      <c r="EZ59" s="97"/>
      <c r="FA59" s="97"/>
      <c r="FB59" s="97"/>
      <c r="FC59" s="97"/>
      <c r="FD59" s="97"/>
      <c r="FE59" s="97"/>
      <c r="FF59" s="97"/>
      <c r="FG59" s="97"/>
      <c r="FH59" s="97"/>
      <c r="FI59" s="97"/>
      <c r="FJ59" s="97"/>
      <c r="FK59" s="97"/>
      <c r="FL59" s="97"/>
      <c r="FM59" s="97"/>
      <c r="FN59" s="97"/>
      <c r="FO59" s="97"/>
      <c r="FP59" s="97"/>
      <c r="FQ59" s="97"/>
      <c r="FR59" s="97"/>
      <c r="FS59" s="97"/>
      <c r="FT59" s="97"/>
      <c r="FU59" s="97"/>
      <c r="FV59" s="97"/>
      <c r="FW59" s="97"/>
      <c r="FX59" s="97"/>
      <c r="FY59" s="97"/>
      <c r="FZ59" s="97"/>
      <c r="GA59" s="97"/>
      <c r="GB59" s="97"/>
      <c r="GC59" s="97"/>
      <c r="GD59" s="97"/>
      <c r="GE59" s="97"/>
      <c r="GF59" s="97"/>
      <c r="GG59" s="97"/>
      <c r="GH59" s="97"/>
      <c r="GI59" s="97"/>
      <c r="GJ59" s="97"/>
      <c r="GK59" s="97"/>
      <c r="GL59" s="97"/>
      <c r="GM59" s="97"/>
      <c r="GN59" s="97"/>
      <c r="GO59" s="97"/>
      <c r="GP59" s="97"/>
      <c r="GQ59" s="97"/>
      <c r="GR59" s="97"/>
      <c r="GS59" s="97"/>
      <c r="GT59" s="97"/>
      <c r="GU59" s="97"/>
      <c r="GV59" s="97"/>
      <c r="GW59" s="97"/>
      <c r="GX59" s="97"/>
      <c r="GY59" s="97"/>
      <c r="GZ59" s="97"/>
      <c r="HA59" s="97"/>
      <c r="HB59" s="97"/>
      <c r="HC59" s="97"/>
      <c r="HD59" s="97"/>
      <c r="HE59" s="97"/>
    </row>
    <row r="60" spans="1:213">
      <c r="A60" s="91"/>
      <c r="B60" s="65" t="s">
        <v>85</v>
      </c>
      <c r="C60" s="92"/>
      <c r="D60" s="98"/>
      <c r="E60" s="24"/>
      <c r="F60" s="94">
        <f t="shared" ref="F60:H61" si="2">F21+F28+F34+F40+F48+F54</f>
        <v>256479.69899999999</v>
      </c>
      <c r="G60" s="94">
        <f t="shared" si="2"/>
        <v>0</v>
      </c>
      <c r="H60" s="94">
        <f t="shared" si="2"/>
        <v>0</v>
      </c>
      <c r="I60" s="100"/>
      <c r="J60" s="101"/>
      <c r="K60" s="97"/>
      <c r="L60" s="97"/>
      <c r="M60" s="116">
        <f>F60+G60+H60</f>
        <v>256479.69899999999</v>
      </c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7"/>
      <c r="BR60" s="97"/>
      <c r="BS60" s="97"/>
      <c r="BT60" s="97"/>
      <c r="BU60" s="97"/>
      <c r="BV60" s="97"/>
      <c r="BW60" s="97"/>
      <c r="BX60" s="97"/>
      <c r="BY60" s="97"/>
      <c r="BZ60" s="97"/>
      <c r="CA60" s="97"/>
      <c r="CB60" s="97"/>
      <c r="CC60" s="97"/>
      <c r="CD60" s="97"/>
      <c r="CE60" s="97"/>
      <c r="CF60" s="97"/>
      <c r="CG60" s="97"/>
      <c r="CH60" s="97"/>
      <c r="CI60" s="97"/>
      <c r="CJ60" s="97"/>
      <c r="CK60" s="97"/>
      <c r="CL60" s="97"/>
      <c r="CM60" s="97"/>
      <c r="CN60" s="97"/>
      <c r="CO60" s="97"/>
      <c r="CP60" s="97"/>
      <c r="CQ60" s="97"/>
      <c r="CR60" s="97"/>
      <c r="CS60" s="97"/>
      <c r="CT60" s="97"/>
      <c r="CU60" s="97"/>
      <c r="CV60" s="97"/>
      <c r="CW60" s="97"/>
      <c r="CX60" s="97"/>
      <c r="CY60" s="97"/>
      <c r="CZ60" s="97"/>
      <c r="DA60" s="97"/>
      <c r="DB60" s="97"/>
      <c r="DC60" s="97"/>
      <c r="DD60" s="97"/>
      <c r="DE60" s="97"/>
      <c r="DF60" s="97"/>
      <c r="DG60" s="97"/>
      <c r="DH60" s="97"/>
      <c r="DI60" s="97"/>
      <c r="DJ60" s="97"/>
      <c r="DK60" s="97"/>
      <c r="DL60" s="97"/>
      <c r="DM60" s="97"/>
      <c r="DN60" s="97"/>
      <c r="DO60" s="97"/>
      <c r="DP60" s="97"/>
      <c r="DQ60" s="97"/>
      <c r="DR60" s="97"/>
      <c r="DS60" s="97"/>
      <c r="DT60" s="97"/>
      <c r="DU60" s="97"/>
      <c r="DV60" s="97"/>
      <c r="DW60" s="97"/>
      <c r="DX60" s="97"/>
      <c r="DY60" s="97"/>
      <c r="DZ60" s="97"/>
      <c r="EA60" s="97"/>
      <c r="EB60" s="97"/>
      <c r="EC60" s="97"/>
      <c r="ED60" s="97"/>
      <c r="EE60" s="97"/>
      <c r="EF60" s="97"/>
      <c r="EG60" s="97"/>
      <c r="EH60" s="97"/>
      <c r="EI60" s="97"/>
      <c r="EJ60" s="97"/>
      <c r="EK60" s="97"/>
      <c r="EL60" s="97"/>
      <c r="EM60" s="97"/>
      <c r="EN60" s="97"/>
      <c r="EO60" s="97"/>
      <c r="EP60" s="97"/>
      <c r="EQ60" s="97"/>
      <c r="ER60" s="97"/>
      <c r="ES60" s="97"/>
      <c r="ET60" s="97"/>
      <c r="EU60" s="97"/>
      <c r="EV60" s="97"/>
      <c r="EW60" s="97"/>
      <c r="EX60" s="97"/>
      <c r="EY60" s="97"/>
      <c r="EZ60" s="97"/>
      <c r="FA60" s="97"/>
      <c r="FB60" s="97"/>
      <c r="FC60" s="97"/>
      <c r="FD60" s="97"/>
      <c r="FE60" s="97"/>
      <c r="FF60" s="97"/>
      <c r="FG60" s="97"/>
      <c r="FH60" s="97"/>
      <c r="FI60" s="97"/>
      <c r="FJ60" s="97"/>
      <c r="FK60" s="97"/>
      <c r="FL60" s="97"/>
      <c r="FM60" s="97"/>
      <c r="FN60" s="97"/>
      <c r="FO60" s="97"/>
      <c r="FP60" s="97"/>
      <c r="FQ60" s="97"/>
      <c r="FR60" s="97"/>
      <c r="FS60" s="97"/>
      <c r="FT60" s="97"/>
      <c r="FU60" s="97"/>
      <c r="FV60" s="97"/>
      <c r="FW60" s="97"/>
      <c r="FX60" s="97"/>
      <c r="FY60" s="97"/>
      <c r="FZ60" s="97"/>
      <c r="GA60" s="97"/>
      <c r="GB60" s="97"/>
      <c r="GC60" s="97"/>
      <c r="GD60" s="97"/>
      <c r="GE60" s="97"/>
      <c r="GF60" s="97"/>
      <c r="GG60" s="97"/>
      <c r="GH60" s="97"/>
      <c r="GI60" s="97"/>
      <c r="GJ60" s="97"/>
      <c r="GK60" s="97"/>
      <c r="GL60" s="97"/>
      <c r="GM60" s="97"/>
      <c r="GN60" s="97"/>
      <c r="GO60" s="97"/>
      <c r="GP60" s="97"/>
      <c r="GQ60" s="97"/>
      <c r="GR60" s="97"/>
      <c r="GS60" s="97"/>
      <c r="GT60" s="97"/>
      <c r="GU60" s="97"/>
      <c r="GV60" s="97"/>
      <c r="GW60" s="97"/>
      <c r="GX60" s="97"/>
      <c r="GY60" s="97"/>
      <c r="GZ60" s="97"/>
      <c r="HA60" s="97"/>
      <c r="HB60" s="97"/>
      <c r="HC60" s="97"/>
      <c r="HD60" s="97"/>
      <c r="HE60" s="97"/>
    </row>
    <row r="61" spans="1:213">
      <c r="A61" s="91"/>
      <c r="B61" s="65" t="s">
        <v>129</v>
      </c>
      <c r="C61" s="92"/>
      <c r="D61" s="98"/>
      <c r="E61" s="24"/>
      <c r="F61" s="94">
        <f t="shared" si="2"/>
        <v>269600</v>
      </c>
      <c r="G61" s="94">
        <f t="shared" si="2"/>
        <v>0</v>
      </c>
      <c r="H61" s="94">
        <f t="shared" si="2"/>
        <v>0</v>
      </c>
      <c r="I61" s="100"/>
      <c r="J61" s="101"/>
      <c r="K61" s="97"/>
      <c r="L61" s="97"/>
      <c r="M61" s="116">
        <f>F61+G61+H61</f>
        <v>269600</v>
      </c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</row>
    <row r="62" spans="1:213">
      <c r="A62" s="91"/>
      <c r="B62" s="65" t="s">
        <v>130</v>
      </c>
      <c r="C62" s="92"/>
      <c r="D62" s="98"/>
      <c r="E62" s="24"/>
      <c r="F62" s="94">
        <f>F23+F30+F36+F50+F56</f>
        <v>275100</v>
      </c>
      <c r="G62" s="94">
        <f t="shared" ref="G62:H62" si="3">G23+G30+G36+G50+G56</f>
        <v>0</v>
      </c>
      <c r="H62" s="94">
        <f t="shared" si="3"/>
        <v>0</v>
      </c>
      <c r="I62" s="100"/>
      <c r="J62" s="101"/>
      <c r="K62" s="97"/>
      <c r="L62" s="97"/>
      <c r="M62" s="116">
        <f>F62+G62+H62</f>
        <v>275100</v>
      </c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7"/>
      <c r="BR62" s="97"/>
      <c r="BS62" s="97"/>
      <c r="BT62" s="97"/>
      <c r="BU62" s="97"/>
      <c r="BV62" s="97"/>
      <c r="BW62" s="97"/>
      <c r="BX62" s="97"/>
      <c r="BY62" s="97"/>
      <c r="BZ62" s="97"/>
      <c r="CA62" s="97"/>
      <c r="CB62" s="97"/>
      <c r="CC62" s="97"/>
      <c r="CD62" s="97"/>
      <c r="CE62" s="97"/>
      <c r="CF62" s="97"/>
      <c r="CG62" s="97"/>
      <c r="CH62" s="97"/>
      <c r="CI62" s="97"/>
      <c r="CJ62" s="97"/>
      <c r="CK62" s="97"/>
      <c r="CL62" s="97"/>
      <c r="CM62" s="97"/>
      <c r="CN62" s="97"/>
      <c r="CO62" s="97"/>
      <c r="CP62" s="97"/>
      <c r="CQ62" s="97"/>
      <c r="CR62" s="97"/>
      <c r="CS62" s="97"/>
      <c r="CT62" s="97"/>
      <c r="CU62" s="97"/>
      <c r="CV62" s="97"/>
      <c r="CW62" s="97"/>
      <c r="CX62" s="97"/>
      <c r="CY62" s="97"/>
      <c r="CZ62" s="97"/>
      <c r="DA62" s="97"/>
      <c r="DB62" s="97"/>
      <c r="DC62" s="97"/>
      <c r="DD62" s="97"/>
      <c r="DE62" s="97"/>
      <c r="DF62" s="97"/>
      <c r="DG62" s="97"/>
      <c r="DH62" s="97"/>
      <c r="DI62" s="97"/>
      <c r="DJ62" s="97"/>
      <c r="DK62" s="97"/>
      <c r="DL62" s="97"/>
      <c r="DM62" s="97"/>
      <c r="DN62" s="97"/>
      <c r="DO62" s="97"/>
      <c r="DP62" s="97"/>
      <c r="DQ62" s="97"/>
      <c r="DR62" s="97"/>
      <c r="DS62" s="97"/>
      <c r="DT62" s="97"/>
      <c r="DU62" s="97"/>
      <c r="DV62" s="97"/>
      <c r="DW62" s="97"/>
      <c r="DX62" s="97"/>
      <c r="DY62" s="97"/>
      <c r="DZ62" s="97"/>
      <c r="EA62" s="97"/>
      <c r="EB62" s="97"/>
      <c r="EC62" s="97"/>
      <c r="ED62" s="97"/>
      <c r="EE62" s="97"/>
      <c r="EF62" s="97"/>
      <c r="EG62" s="97"/>
      <c r="EH62" s="97"/>
      <c r="EI62" s="97"/>
      <c r="EJ62" s="97"/>
      <c r="EK62" s="97"/>
      <c r="EL62" s="97"/>
      <c r="EM62" s="97"/>
      <c r="EN62" s="97"/>
      <c r="EO62" s="97"/>
      <c r="EP62" s="97"/>
      <c r="EQ62" s="97"/>
      <c r="ER62" s="97"/>
      <c r="ES62" s="97"/>
      <c r="ET62" s="97"/>
      <c r="EU62" s="97"/>
      <c r="EV62" s="97"/>
      <c r="EW62" s="97"/>
      <c r="EX62" s="97"/>
      <c r="EY62" s="97"/>
      <c r="EZ62" s="97"/>
      <c r="FA62" s="97"/>
      <c r="FB62" s="97"/>
      <c r="FC62" s="97"/>
      <c r="FD62" s="97"/>
      <c r="FE62" s="97"/>
      <c r="FF62" s="97"/>
      <c r="FG62" s="97"/>
      <c r="FH62" s="97"/>
      <c r="FI62" s="97"/>
      <c r="FJ62" s="97"/>
      <c r="FK62" s="97"/>
      <c r="FL62" s="97"/>
      <c r="FM62" s="97"/>
      <c r="FN62" s="97"/>
      <c r="FO62" s="97"/>
      <c r="FP62" s="97"/>
      <c r="FQ62" s="97"/>
      <c r="FR62" s="97"/>
      <c r="FS62" s="97"/>
      <c r="FT62" s="97"/>
      <c r="FU62" s="97"/>
      <c r="FV62" s="97"/>
      <c r="FW62" s="97"/>
      <c r="FX62" s="97"/>
      <c r="FY62" s="97"/>
      <c r="FZ62" s="97"/>
      <c r="GA62" s="97"/>
      <c r="GB62" s="97"/>
      <c r="GC62" s="97"/>
      <c r="GD62" s="97"/>
      <c r="GE62" s="97"/>
      <c r="GF62" s="97"/>
      <c r="GG62" s="97"/>
      <c r="GH62" s="97"/>
      <c r="GI62" s="97"/>
      <c r="GJ62" s="97"/>
      <c r="GK62" s="97"/>
      <c r="GL62" s="97"/>
      <c r="GM62" s="97"/>
      <c r="GN62" s="97"/>
      <c r="GO62" s="97"/>
      <c r="GP62" s="97"/>
      <c r="GQ62" s="97"/>
      <c r="GR62" s="97"/>
      <c r="GS62" s="97"/>
      <c r="GT62" s="97"/>
      <c r="GU62" s="97"/>
      <c r="GV62" s="97"/>
      <c r="GW62" s="97"/>
      <c r="GX62" s="97"/>
      <c r="GY62" s="97"/>
      <c r="GZ62" s="97"/>
      <c r="HA62" s="97"/>
      <c r="HB62" s="97"/>
      <c r="HC62" s="97"/>
      <c r="HD62" s="97"/>
      <c r="HE62" s="97"/>
    </row>
    <row r="63" spans="1:213">
      <c r="A63" s="91"/>
      <c r="B63" s="65"/>
      <c r="C63" s="92"/>
      <c r="D63" s="98"/>
      <c r="E63" s="24"/>
      <c r="F63" s="94"/>
      <c r="G63" s="107"/>
      <c r="H63" s="107"/>
      <c r="I63" s="100"/>
      <c r="J63" s="101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7"/>
      <c r="BR63" s="97"/>
      <c r="BS63" s="97"/>
      <c r="BT63" s="97"/>
      <c r="BU63" s="97"/>
      <c r="BV63" s="97"/>
      <c r="BW63" s="97"/>
      <c r="BX63" s="97"/>
      <c r="BY63" s="97"/>
      <c r="BZ63" s="97"/>
      <c r="CA63" s="97"/>
      <c r="CB63" s="97"/>
      <c r="CC63" s="97"/>
      <c r="CD63" s="97"/>
      <c r="CE63" s="97"/>
      <c r="CF63" s="97"/>
      <c r="CG63" s="97"/>
      <c r="CH63" s="97"/>
      <c r="CI63" s="97"/>
      <c r="CJ63" s="97"/>
      <c r="CK63" s="97"/>
      <c r="CL63" s="97"/>
      <c r="CM63" s="97"/>
      <c r="CN63" s="97"/>
      <c r="CO63" s="97"/>
      <c r="CP63" s="97"/>
      <c r="CQ63" s="97"/>
      <c r="CR63" s="97"/>
      <c r="CS63" s="97"/>
      <c r="CT63" s="97"/>
      <c r="CU63" s="97"/>
      <c r="CV63" s="97"/>
      <c r="CW63" s="97"/>
      <c r="CX63" s="97"/>
      <c r="CY63" s="97"/>
      <c r="CZ63" s="97"/>
      <c r="DA63" s="97"/>
      <c r="DB63" s="97"/>
      <c r="DC63" s="97"/>
      <c r="DD63" s="97"/>
      <c r="DE63" s="97"/>
      <c r="DF63" s="97"/>
      <c r="DG63" s="97"/>
      <c r="DH63" s="97"/>
      <c r="DI63" s="97"/>
      <c r="DJ63" s="97"/>
      <c r="DK63" s="97"/>
      <c r="DL63" s="97"/>
      <c r="DM63" s="97"/>
      <c r="DN63" s="97"/>
      <c r="DO63" s="97"/>
      <c r="DP63" s="97"/>
      <c r="DQ63" s="97"/>
      <c r="DR63" s="97"/>
      <c r="DS63" s="97"/>
      <c r="DT63" s="97"/>
      <c r="DU63" s="97"/>
      <c r="DV63" s="97"/>
      <c r="DW63" s="97"/>
      <c r="DX63" s="97"/>
      <c r="DY63" s="97"/>
      <c r="DZ63" s="97"/>
      <c r="EA63" s="97"/>
      <c r="EB63" s="97"/>
      <c r="EC63" s="97"/>
      <c r="ED63" s="97"/>
      <c r="EE63" s="97"/>
      <c r="EF63" s="97"/>
      <c r="EG63" s="97"/>
      <c r="EH63" s="97"/>
      <c r="EI63" s="97"/>
      <c r="EJ63" s="97"/>
      <c r="EK63" s="97"/>
      <c r="EL63" s="97"/>
      <c r="EM63" s="97"/>
      <c r="EN63" s="97"/>
      <c r="EO63" s="97"/>
      <c r="EP63" s="97"/>
      <c r="EQ63" s="97"/>
      <c r="ER63" s="97"/>
      <c r="ES63" s="97"/>
      <c r="ET63" s="97"/>
      <c r="EU63" s="97"/>
      <c r="EV63" s="97"/>
      <c r="EW63" s="97"/>
      <c r="EX63" s="97"/>
      <c r="EY63" s="97"/>
      <c r="EZ63" s="97"/>
      <c r="FA63" s="97"/>
      <c r="FB63" s="97"/>
      <c r="FC63" s="97"/>
      <c r="FD63" s="97"/>
      <c r="FE63" s="97"/>
      <c r="FF63" s="97"/>
      <c r="FG63" s="97"/>
      <c r="FH63" s="97"/>
      <c r="FI63" s="97"/>
      <c r="FJ63" s="97"/>
      <c r="FK63" s="97"/>
      <c r="FL63" s="97"/>
      <c r="FM63" s="97"/>
      <c r="FN63" s="97"/>
      <c r="FO63" s="97"/>
      <c r="FP63" s="97"/>
      <c r="FQ63" s="97"/>
      <c r="FR63" s="97"/>
      <c r="FS63" s="97"/>
      <c r="FT63" s="97"/>
      <c r="FU63" s="97"/>
      <c r="FV63" s="97"/>
      <c r="FW63" s="97"/>
      <c r="FX63" s="97"/>
      <c r="FY63" s="97"/>
      <c r="FZ63" s="97"/>
      <c r="GA63" s="97"/>
      <c r="GB63" s="97"/>
      <c r="GC63" s="97"/>
      <c r="GD63" s="97"/>
      <c r="GE63" s="97"/>
      <c r="GF63" s="97"/>
      <c r="GG63" s="97"/>
      <c r="GH63" s="97"/>
      <c r="GI63" s="97"/>
      <c r="GJ63" s="97"/>
      <c r="GK63" s="97"/>
      <c r="GL63" s="97"/>
      <c r="GM63" s="97"/>
      <c r="GN63" s="97"/>
      <c r="GO63" s="97"/>
      <c r="GP63" s="97"/>
      <c r="GQ63" s="97"/>
      <c r="GR63" s="97"/>
      <c r="GS63" s="97"/>
      <c r="GT63" s="97"/>
      <c r="GU63" s="97"/>
      <c r="GV63" s="97"/>
      <c r="GW63" s="97"/>
      <c r="GX63" s="97"/>
      <c r="GY63" s="97"/>
      <c r="GZ63" s="97"/>
      <c r="HA63" s="97"/>
      <c r="HB63" s="97"/>
      <c r="HC63" s="97"/>
      <c r="HD63" s="97"/>
      <c r="HE63" s="97"/>
    </row>
    <row r="64" spans="1:213" ht="14.25">
      <c r="A64" s="91"/>
      <c r="B64" s="24"/>
      <c r="C64" s="92"/>
      <c r="D64" s="98"/>
      <c r="E64" s="24"/>
      <c r="F64" s="94"/>
      <c r="G64" s="99"/>
      <c r="H64" s="99"/>
      <c r="I64" s="100"/>
      <c r="J64" s="24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7"/>
      <c r="BR64" s="97"/>
      <c r="BS64" s="97"/>
      <c r="BT64" s="97"/>
      <c r="BU64" s="97"/>
      <c r="BV64" s="97"/>
      <c r="BW64" s="97"/>
      <c r="BX64" s="97"/>
      <c r="BY64" s="97"/>
      <c r="BZ64" s="97"/>
      <c r="CA64" s="97"/>
      <c r="CB64" s="97"/>
      <c r="CC64" s="97"/>
      <c r="CD64" s="97"/>
      <c r="CE64" s="97"/>
      <c r="CF64" s="97"/>
      <c r="CG64" s="97"/>
      <c r="CH64" s="97"/>
      <c r="CI64" s="97"/>
      <c r="CJ64" s="97"/>
      <c r="CK64" s="97"/>
      <c r="CL64" s="97"/>
      <c r="CM64" s="97"/>
      <c r="CN64" s="97"/>
      <c r="CO64" s="97"/>
      <c r="CP64" s="97"/>
      <c r="CQ64" s="97"/>
      <c r="CR64" s="97"/>
      <c r="CS64" s="97"/>
      <c r="CT64" s="97"/>
      <c r="CU64" s="97"/>
      <c r="CV64" s="97"/>
      <c r="CW64" s="97"/>
      <c r="CX64" s="97"/>
      <c r="CY64" s="97"/>
      <c r="CZ64" s="97"/>
      <c r="DA64" s="97"/>
      <c r="DB64" s="97"/>
      <c r="DC64" s="97"/>
      <c r="DD64" s="97"/>
      <c r="DE64" s="97"/>
      <c r="DF64" s="97"/>
      <c r="DG64" s="97"/>
      <c r="DH64" s="97"/>
      <c r="DI64" s="97"/>
      <c r="DJ64" s="97"/>
      <c r="DK64" s="97"/>
      <c r="DL64" s="97"/>
      <c r="DM64" s="97"/>
      <c r="DN64" s="97"/>
      <c r="DO64" s="97"/>
      <c r="DP64" s="97"/>
      <c r="DQ64" s="97"/>
      <c r="DR64" s="97"/>
      <c r="DS64" s="97"/>
      <c r="DT64" s="97"/>
      <c r="DU64" s="97"/>
      <c r="DV64" s="97"/>
      <c r="DW64" s="97"/>
      <c r="DX64" s="97"/>
      <c r="DY64" s="97"/>
      <c r="DZ64" s="97"/>
      <c r="EA64" s="97"/>
      <c r="EB64" s="97"/>
      <c r="EC64" s="97"/>
      <c r="ED64" s="97"/>
      <c r="EE64" s="97"/>
      <c r="EF64" s="97"/>
      <c r="EG64" s="97"/>
      <c r="EH64" s="97"/>
      <c r="EI64" s="97"/>
      <c r="EJ64" s="97"/>
      <c r="EK64" s="97"/>
      <c r="EL64" s="97"/>
      <c r="EM64" s="97"/>
      <c r="EN64" s="97"/>
      <c r="EO64" s="97"/>
      <c r="EP64" s="97"/>
      <c r="EQ64" s="97"/>
      <c r="ER64" s="97"/>
      <c r="ES64" s="97"/>
      <c r="ET64" s="97"/>
      <c r="EU64" s="97"/>
      <c r="EV64" s="97"/>
      <c r="EW64" s="97"/>
      <c r="EX64" s="97"/>
      <c r="EY64" s="97"/>
      <c r="EZ64" s="97"/>
      <c r="FA64" s="97"/>
      <c r="FB64" s="97"/>
      <c r="FC64" s="97"/>
      <c r="FD64" s="97"/>
      <c r="FE64" s="97"/>
      <c r="FF64" s="97"/>
      <c r="FG64" s="97"/>
      <c r="FH64" s="97"/>
      <c r="FI64" s="97"/>
      <c r="FJ64" s="97"/>
      <c r="FK64" s="97"/>
      <c r="FL64" s="97"/>
      <c r="FM64" s="97"/>
      <c r="FN64" s="97"/>
      <c r="FO64" s="97"/>
      <c r="FP64" s="97"/>
      <c r="FQ64" s="97"/>
      <c r="FR64" s="97"/>
      <c r="FS64" s="97"/>
      <c r="FT64" s="97"/>
      <c r="FU64" s="97"/>
      <c r="FV64" s="97"/>
      <c r="FW64" s="97"/>
      <c r="FX64" s="97"/>
      <c r="FY64" s="97"/>
      <c r="FZ64" s="97"/>
      <c r="GA64" s="97"/>
      <c r="GB64" s="97"/>
      <c r="GC64" s="97"/>
      <c r="GD64" s="97"/>
      <c r="GE64" s="97"/>
      <c r="GF64" s="97"/>
      <c r="GG64" s="97"/>
      <c r="GH64" s="97"/>
      <c r="GI64" s="97"/>
      <c r="GJ64" s="97"/>
      <c r="GK64" s="97"/>
      <c r="GL64" s="97"/>
      <c r="GM64" s="97"/>
      <c r="GN64" s="97"/>
      <c r="GO64" s="97"/>
      <c r="GP64" s="97"/>
      <c r="GQ64" s="97"/>
      <c r="GR64" s="97"/>
      <c r="GS64" s="97"/>
      <c r="GT64" s="97"/>
      <c r="GU64" s="97"/>
      <c r="GV64" s="97"/>
      <c r="GW64" s="97"/>
      <c r="GX64" s="97"/>
      <c r="GY64" s="97"/>
      <c r="GZ64" s="97"/>
      <c r="HA64" s="97"/>
      <c r="HB64" s="97"/>
      <c r="HC64" s="97"/>
      <c r="HD64" s="97"/>
      <c r="HE64" s="97"/>
    </row>
    <row r="65" spans="1:213" ht="14.25">
      <c r="A65" s="108"/>
      <c r="B65" s="24"/>
      <c r="C65" s="108"/>
      <c r="D65" s="109"/>
      <c r="E65" s="24"/>
      <c r="F65" s="110"/>
      <c r="G65" s="111"/>
      <c r="H65" s="111"/>
      <c r="I65" s="112"/>
      <c r="J65" s="24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  <c r="DT65" s="97"/>
      <c r="DU65" s="97"/>
      <c r="DV65" s="97"/>
      <c r="DW65" s="97"/>
      <c r="DX65" s="97"/>
      <c r="DY65" s="97"/>
      <c r="DZ65" s="97"/>
      <c r="EA65" s="97"/>
      <c r="EB65" s="97"/>
      <c r="EC65" s="97"/>
      <c r="ED65" s="97"/>
      <c r="EE65" s="97"/>
      <c r="EF65" s="97"/>
      <c r="EG65" s="97"/>
      <c r="EH65" s="97"/>
      <c r="EI65" s="97"/>
      <c r="EJ65" s="97"/>
      <c r="EK65" s="97"/>
      <c r="EL65" s="97"/>
      <c r="EM65" s="97"/>
      <c r="EN65" s="97"/>
      <c r="EO65" s="97"/>
      <c r="EP65" s="97"/>
      <c r="EQ65" s="97"/>
      <c r="ER65" s="97"/>
      <c r="ES65" s="97"/>
      <c r="ET65" s="97"/>
      <c r="EU65" s="97"/>
      <c r="EV65" s="97"/>
      <c r="EW65" s="97"/>
      <c r="EX65" s="97"/>
      <c r="EY65" s="97"/>
      <c r="EZ65" s="97"/>
      <c r="FA65" s="97"/>
      <c r="FB65" s="97"/>
      <c r="FC65" s="97"/>
      <c r="FD65" s="97"/>
      <c r="FE65" s="97"/>
      <c r="FF65" s="97"/>
      <c r="FG65" s="97"/>
      <c r="FH65" s="97"/>
      <c r="FI65" s="97"/>
      <c r="FJ65" s="97"/>
      <c r="FK65" s="97"/>
      <c r="FL65" s="97"/>
      <c r="FM65" s="97"/>
      <c r="FN65" s="97"/>
      <c r="FO65" s="97"/>
      <c r="FP65" s="97"/>
      <c r="FQ65" s="97"/>
      <c r="FR65" s="97"/>
      <c r="FS65" s="97"/>
      <c r="FT65" s="97"/>
      <c r="FU65" s="97"/>
      <c r="FV65" s="97"/>
      <c r="FW65" s="97"/>
      <c r="FX65" s="97"/>
      <c r="FY65" s="97"/>
      <c r="FZ65" s="97"/>
      <c r="GA65" s="97"/>
      <c r="GB65" s="97"/>
      <c r="GC65" s="97"/>
      <c r="GD65" s="97"/>
      <c r="GE65" s="97"/>
      <c r="GF65" s="97"/>
      <c r="GG65" s="97"/>
      <c r="GH65" s="97"/>
      <c r="GI65" s="97"/>
      <c r="GJ65" s="97"/>
      <c r="GK65" s="97"/>
      <c r="GL65" s="97"/>
      <c r="GM65" s="97"/>
      <c r="GN65" s="97"/>
      <c r="GO65" s="97"/>
      <c r="GP65" s="97"/>
      <c r="GQ65" s="97"/>
      <c r="GR65" s="97"/>
      <c r="GS65" s="97"/>
      <c r="GT65" s="97"/>
      <c r="GU65" s="97"/>
      <c r="GV65" s="97"/>
      <c r="GW65" s="97"/>
      <c r="GX65" s="97"/>
      <c r="GY65" s="97"/>
      <c r="GZ65" s="97"/>
      <c r="HA65" s="97"/>
      <c r="HB65" s="97"/>
      <c r="HC65" s="97"/>
      <c r="HD65" s="97"/>
      <c r="HE65" s="97"/>
    </row>
    <row r="66" spans="1:213" ht="25.5" customHeight="1">
      <c r="A66" s="177" t="s">
        <v>77</v>
      </c>
      <c r="B66" s="177"/>
      <c r="C66" s="177"/>
      <c r="D66" s="177"/>
      <c r="E66" s="177"/>
      <c r="F66" s="177"/>
      <c r="G66" s="177"/>
      <c r="H66" s="177"/>
      <c r="I66" s="177"/>
      <c r="J66" s="177"/>
    </row>
    <row r="67" spans="1:213">
      <c r="F67" s="102"/>
    </row>
    <row r="68" spans="1:213">
      <c r="F68" s="105" t="s">
        <v>2</v>
      </c>
    </row>
    <row r="69" spans="1:213">
      <c r="F69" s="105" t="s">
        <v>2</v>
      </c>
      <c r="J69" s="65"/>
    </row>
    <row r="70" spans="1:213">
      <c r="F70" s="106" t="s">
        <v>2</v>
      </c>
    </row>
  </sheetData>
  <mergeCells count="6">
    <mergeCell ref="A66:J66"/>
    <mergeCell ref="B8:J8"/>
    <mergeCell ref="B9:J9"/>
    <mergeCell ref="D12:H13"/>
    <mergeCell ref="I12:I17"/>
    <mergeCell ref="F14:H14"/>
  </mergeCells>
  <pageMargins left="0.39370078740157483" right="0.19685039370078741" top="0.78740157480314965" bottom="0.39370078740157483" header="0.31496062992125984" footer="0.31496062992125984"/>
  <pageSetup paperSize="9" scale="8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09"/>
  <sheetViews>
    <sheetView tabSelected="1" view="pageBreakPreview" topLeftCell="A82" zoomScale="112" zoomScaleNormal="106" zoomScaleSheetLayoutView="112" workbookViewId="0">
      <selection activeCell="H110" sqref="H110"/>
    </sheetView>
  </sheetViews>
  <sheetFormatPr defaultColWidth="12.85546875" defaultRowHeight="15.75"/>
  <cols>
    <col min="1" max="1" width="5.5703125" style="20" customWidth="1"/>
    <col min="2" max="2" width="48" style="20" customWidth="1"/>
    <col min="3" max="3" width="17.5703125" style="20" customWidth="1"/>
    <col min="4" max="4" width="15.140625" style="26" customWidth="1"/>
    <col min="5" max="5" width="8.5703125" style="27" customWidth="1"/>
    <col min="6" max="6" width="8.28515625" style="27" customWidth="1"/>
    <col min="7" max="7" width="16.140625" style="20" customWidth="1"/>
    <col min="8" max="8" width="13.140625" style="20" customWidth="1"/>
    <col min="9" max="9" width="13.28515625" style="20" customWidth="1"/>
    <col min="10" max="10" width="12.42578125" style="20" customWidth="1"/>
    <col min="11" max="82" width="9.140625" style="20" customWidth="1"/>
    <col min="83" max="83" width="5" style="20" customWidth="1"/>
    <col min="84" max="84" width="43.85546875" style="20" customWidth="1"/>
    <col min="85" max="96" width="12.85546875" style="20" customWidth="1"/>
    <col min="97" max="97" width="13" style="20" customWidth="1"/>
    <col min="98" max="98" width="10.42578125" style="20" customWidth="1"/>
    <col min="99" max="99" width="12.85546875" style="20" customWidth="1"/>
    <col min="100" max="100" width="10.42578125" style="20" customWidth="1"/>
    <col min="101" max="101" width="10.5703125" style="20" customWidth="1"/>
    <col min="102" max="102" width="26.42578125" style="20" customWidth="1"/>
    <col min="103" max="103" width="12.85546875" style="20" customWidth="1"/>
    <col min="104" max="104" width="12.42578125" style="20" customWidth="1"/>
    <col min="105" max="168" width="12.85546875" style="20"/>
    <col min="169" max="169" width="5.5703125" style="20" customWidth="1"/>
    <col min="170" max="170" width="48.7109375" style="20" customWidth="1"/>
    <col min="171" max="171" width="16.42578125" style="20" customWidth="1"/>
    <col min="172" max="172" width="14.140625" style="20" customWidth="1"/>
    <col min="173" max="173" width="8.5703125" style="20" customWidth="1"/>
    <col min="174" max="174" width="8.28515625" style="20" customWidth="1"/>
    <col min="175" max="175" width="16.140625" style="20" customWidth="1"/>
    <col min="176" max="176" width="13.5703125" style="20" customWidth="1"/>
    <col min="177" max="177" width="13.42578125" style="20" customWidth="1"/>
    <col min="178" max="178" width="13.140625" style="20" customWidth="1"/>
    <col min="179" max="179" width="12" style="20" customWidth="1"/>
    <col min="180" max="180" width="0.28515625" style="20" customWidth="1"/>
    <col min="181" max="181" width="12.85546875" style="20" customWidth="1"/>
    <col min="182" max="338" width="9.140625" style="20" customWidth="1"/>
    <col min="339" max="339" width="5" style="20" customWidth="1"/>
    <col min="340" max="340" width="43.85546875" style="20" customWidth="1"/>
    <col min="341" max="352" width="12.85546875" style="20" customWidth="1"/>
    <col min="353" max="353" width="13" style="20" customWidth="1"/>
    <col min="354" max="354" width="10.42578125" style="20" customWidth="1"/>
    <col min="355" max="355" width="12.85546875" style="20" customWidth="1"/>
    <col min="356" max="356" width="10.42578125" style="20" customWidth="1"/>
    <col min="357" max="357" width="10.5703125" style="20" customWidth="1"/>
    <col min="358" max="358" width="26.42578125" style="20" customWidth="1"/>
    <col min="359" max="359" width="12.85546875" style="20" customWidth="1"/>
    <col min="360" max="360" width="12.42578125" style="20" customWidth="1"/>
    <col min="361" max="424" width="12.85546875" style="20"/>
    <col min="425" max="425" width="5.5703125" style="20" customWidth="1"/>
    <col min="426" max="426" width="48.7109375" style="20" customWidth="1"/>
    <col min="427" max="427" width="16.42578125" style="20" customWidth="1"/>
    <col min="428" max="428" width="14.140625" style="20" customWidth="1"/>
    <col min="429" max="429" width="8.5703125" style="20" customWidth="1"/>
    <col min="430" max="430" width="8.28515625" style="20" customWidth="1"/>
    <col min="431" max="431" width="16.140625" style="20" customWidth="1"/>
    <col min="432" max="432" width="13.5703125" style="20" customWidth="1"/>
    <col min="433" max="433" width="13.42578125" style="20" customWidth="1"/>
    <col min="434" max="434" width="13.140625" style="20" customWidth="1"/>
    <col min="435" max="435" width="12" style="20" customWidth="1"/>
    <col min="436" max="436" width="0.28515625" style="20" customWidth="1"/>
    <col min="437" max="437" width="12.85546875" style="20" customWidth="1"/>
    <col min="438" max="594" width="9.140625" style="20" customWidth="1"/>
    <col min="595" max="595" width="5" style="20" customWidth="1"/>
    <col min="596" max="596" width="43.85546875" style="20" customWidth="1"/>
    <col min="597" max="608" width="12.85546875" style="20" customWidth="1"/>
    <col min="609" max="609" width="13" style="20" customWidth="1"/>
    <col min="610" max="610" width="10.42578125" style="20" customWidth="1"/>
    <col min="611" max="611" width="12.85546875" style="20" customWidth="1"/>
    <col min="612" max="612" width="10.42578125" style="20" customWidth="1"/>
    <col min="613" max="613" width="10.5703125" style="20" customWidth="1"/>
    <col min="614" max="614" width="26.42578125" style="20" customWidth="1"/>
    <col min="615" max="615" width="12.85546875" style="20" customWidth="1"/>
    <col min="616" max="616" width="12.42578125" style="20" customWidth="1"/>
    <col min="617" max="680" width="12.85546875" style="20"/>
    <col min="681" max="681" width="5.5703125" style="20" customWidth="1"/>
    <col min="682" max="682" width="48.7109375" style="20" customWidth="1"/>
    <col min="683" max="683" width="16.42578125" style="20" customWidth="1"/>
    <col min="684" max="684" width="14.140625" style="20" customWidth="1"/>
    <col min="685" max="685" width="8.5703125" style="20" customWidth="1"/>
    <col min="686" max="686" width="8.28515625" style="20" customWidth="1"/>
    <col min="687" max="687" width="16.140625" style="20" customWidth="1"/>
    <col min="688" max="688" width="13.5703125" style="20" customWidth="1"/>
    <col min="689" max="689" width="13.42578125" style="20" customWidth="1"/>
    <col min="690" max="690" width="13.140625" style="20" customWidth="1"/>
    <col min="691" max="691" width="12" style="20" customWidth="1"/>
    <col min="692" max="692" width="0.28515625" style="20" customWidth="1"/>
    <col min="693" max="693" width="12.85546875" style="20" customWidth="1"/>
    <col min="694" max="850" width="9.140625" style="20" customWidth="1"/>
    <col min="851" max="851" width="5" style="20" customWidth="1"/>
    <col min="852" max="852" width="43.85546875" style="20" customWidth="1"/>
    <col min="853" max="864" width="12.85546875" style="20" customWidth="1"/>
    <col min="865" max="865" width="13" style="20" customWidth="1"/>
    <col min="866" max="866" width="10.42578125" style="20" customWidth="1"/>
    <col min="867" max="867" width="12.85546875" style="20" customWidth="1"/>
    <col min="868" max="868" width="10.42578125" style="20" customWidth="1"/>
    <col min="869" max="869" width="10.5703125" style="20" customWidth="1"/>
    <col min="870" max="870" width="26.42578125" style="20" customWidth="1"/>
    <col min="871" max="871" width="12.85546875" style="20" customWidth="1"/>
    <col min="872" max="872" width="12.42578125" style="20" customWidth="1"/>
    <col min="873" max="936" width="12.85546875" style="20"/>
    <col min="937" max="937" width="5.5703125" style="20" customWidth="1"/>
    <col min="938" max="938" width="48.7109375" style="20" customWidth="1"/>
    <col min="939" max="939" width="16.42578125" style="20" customWidth="1"/>
    <col min="940" max="940" width="14.140625" style="20" customWidth="1"/>
    <col min="941" max="941" width="8.5703125" style="20" customWidth="1"/>
    <col min="942" max="942" width="8.28515625" style="20" customWidth="1"/>
    <col min="943" max="943" width="16.140625" style="20" customWidth="1"/>
    <col min="944" max="944" width="13.5703125" style="20" customWidth="1"/>
    <col min="945" max="945" width="13.42578125" style="20" customWidth="1"/>
    <col min="946" max="946" width="13.140625" style="20" customWidth="1"/>
    <col min="947" max="947" width="12" style="20" customWidth="1"/>
    <col min="948" max="948" width="0.28515625" style="20" customWidth="1"/>
    <col min="949" max="949" width="12.85546875" style="20" customWidth="1"/>
    <col min="950" max="1106" width="9.140625" style="20" customWidth="1"/>
    <col min="1107" max="1107" width="5" style="20" customWidth="1"/>
    <col min="1108" max="1108" width="43.85546875" style="20" customWidth="1"/>
    <col min="1109" max="1120" width="12.85546875" style="20" customWidth="1"/>
    <col min="1121" max="1121" width="13" style="20" customWidth="1"/>
    <col min="1122" max="1122" width="10.42578125" style="20" customWidth="1"/>
    <col min="1123" max="1123" width="12.85546875" style="20" customWidth="1"/>
    <col min="1124" max="1124" width="10.42578125" style="20" customWidth="1"/>
    <col min="1125" max="1125" width="10.5703125" style="20" customWidth="1"/>
    <col min="1126" max="1126" width="26.42578125" style="20" customWidth="1"/>
    <col min="1127" max="1127" width="12.85546875" style="20" customWidth="1"/>
    <col min="1128" max="1128" width="12.42578125" style="20" customWidth="1"/>
    <col min="1129" max="1192" width="12.85546875" style="20"/>
    <col min="1193" max="1193" width="5.5703125" style="20" customWidth="1"/>
    <col min="1194" max="1194" width="48.7109375" style="20" customWidth="1"/>
    <col min="1195" max="1195" width="16.42578125" style="20" customWidth="1"/>
    <col min="1196" max="1196" width="14.140625" style="20" customWidth="1"/>
    <col min="1197" max="1197" width="8.5703125" style="20" customWidth="1"/>
    <col min="1198" max="1198" width="8.28515625" style="20" customWidth="1"/>
    <col min="1199" max="1199" width="16.140625" style="20" customWidth="1"/>
    <col min="1200" max="1200" width="13.5703125" style="20" customWidth="1"/>
    <col min="1201" max="1201" width="13.42578125" style="20" customWidth="1"/>
    <col min="1202" max="1202" width="13.140625" style="20" customWidth="1"/>
    <col min="1203" max="1203" width="12" style="20" customWidth="1"/>
    <col min="1204" max="1204" width="0.28515625" style="20" customWidth="1"/>
    <col min="1205" max="1205" width="12.85546875" style="20" customWidth="1"/>
    <col min="1206" max="1362" width="9.140625" style="20" customWidth="1"/>
    <col min="1363" max="1363" width="5" style="20" customWidth="1"/>
    <col min="1364" max="1364" width="43.85546875" style="20" customWidth="1"/>
    <col min="1365" max="1376" width="12.85546875" style="20" customWidth="1"/>
    <col min="1377" max="1377" width="13" style="20" customWidth="1"/>
    <col min="1378" max="1378" width="10.42578125" style="20" customWidth="1"/>
    <col min="1379" max="1379" width="12.85546875" style="20" customWidth="1"/>
    <col min="1380" max="1380" width="10.42578125" style="20" customWidth="1"/>
    <col min="1381" max="1381" width="10.5703125" style="20" customWidth="1"/>
    <col min="1382" max="1382" width="26.42578125" style="20" customWidth="1"/>
    <col min="1383" max="1383" width="12.85546875" style="20" customWidth="1"/>
    <col min="1384" max="1384" width="12.42578125" style="20" customWidth="1"/>
    <col min="1385" max="1448" width="12.85546875" style="20"/>
    <col min="1449" max="1449" width="5.5703125" style="20" customWidth="1"/>
    <col min="1450" max="1450" width="48.7109375" style="20" customWidth="1"/>
    <col min="1451" max="1451" width="16.42578125" style="20" customWidth="1"/>
    <col min="1452" max="1452" width="14.140625" style="20" customWidth="1"/>
    <col min="1453" max="1453" width="8.5703125" style="20" customWidth="1"/>
    <col min="1454" max="1454" width="8.28515625" style="20" customWidth="1"/>
    <col min="1455" max="1455" width="16.140625" style="20" customWidth="1"/>
    <col min="1456" max="1456" width="13.5703125" style="20" customWidth="1"/>
    <col min="1457" max="1457" width="13.42578125" style="20" customWidth="1"/>
    <col min="1458" max="1458" width="13.140625" style="20" customWidth="1"/>
    <col min="1459" max="1459" width="12" style="20" customWidth="1"/>
    <col min="1460" max="1460" width="0.28515625" style="20" customWidth="1"/>
    <col min="1461" max="1461" width="12.85546875" style="20" customWidth="1"/>
    <col min="1462" max="1618" width="9.140625" style="20" customWidth="1"/>
    <col min="1619" max="1619" width="5" style="20" customWidth="1"/>
    <col min="1620" max="1620" width="43.85546875" style="20" customWidth="1"/>
    <col min="1621" max="1632" width="12.85546875" style="20" customWidth="1"/>
    <col min="1633" max="1633" width="13" style="20" customWidth="1"/>
    <col min="1634" max="1634" width="10.42578125" style="20" customWidth="1"/>
    <col min="1635" max="1635" width="12.85546875" style="20" customWidth="1"/>
    <col min="1636" max="1636" width="10.42578125" style="20" customWidth="1"/>
    <col min="1637" max="1637" width="10.5703125" style="20" customWidth="1"/>
    <col min="1638" max="1638" width="26.42578125" style="20" customWidth="1"/>
    <col min="1639" max="1639" width="12.85546875" style="20" customWidth="1"/>
    <col min="1640" max="1640" width="12.42578125" style="20" customWidth="1"/>
    <col min="1641" max="1704" width="12.85546875" style="20"/>
    <col min="1705" max="1705" width="5.5703125" style="20" customWidth="1"/>
    <col min="1706" max="1706" width="48.7109375" style="20" customWidth="1"/>
    <col min="1707" max="1707" width="16.42578125" style="20" customWidth="1"/>
    <col min="1708" max="1708" width="14.140625" style="20" customWidth="1"/>
    <col min="1709" max="1709" width="8.5703125" style="20" customWidth="1"/>
    <col min="1710" max="1710" width="8.28515625" style="20" customWidth="1"/>
    <col min="1711" max="1711" width="16.140625" style="20" customWidth="1"/>
    <col min="1712" max="1712" width="13.5703125" style="20" customWidth="1"/>
    <col min="1713" max="1713" width="13.42578125" style="20" customWidth="1"/>
    <col min="1714" max="1714" width="13.140625" style="20" customWidth="1"/>
    <col min="1715" max="1715" width="12" style="20" customWidth="1"/>
    <col min="1716" max="1716" width="0.28515625" style="20" customWidth="1"/>
    <col min="1717" max="1717" width="12.85546875" style="20" customWidth="1"/>
    <col min="1718" max="1874" width="9.140625" style="20" customWidth="1"/>
    <col min="1875" max="1875" width="5" style="20" customWidth="1"/>
    <col min="1876" max="1876" width="43.85546875" style="20" customWidth="1"/>
    <col min="1877" max="1888" width="12.85546875" style="20" customWidth="1"/>
    <col min="1889" max="1889" width="13" style="20" customWidth="1"/>
    <col min="1890" max="1890" width="10.42578125" style="20" customWidth="1"/>
    <col min="1891" max="1891" width="12.85546875" style="20" customWidth="1"/>
    <col min="1892" max="1892" width="10.42578125" style="20" customWidth="1"/>
    <col min="1893" max="1893" width="10.5703125" style="20" customWidth="1"/>
    <col min="1894" max="1894" width="26.42578125" style="20" customWidth="1"/>
    <col min="1895" max="1895" width="12.85546875" style="20" customWidth="1"/>
    <col min="1896" max="1896" width="12.42578125" style="20" customWidth="1"/>
    <col min="1897" max="1960" width="12.85546875" style="20"/>
    <col min="1961" max="1961" width="5.5703125" style="20" customWidth="1"/>
    <col min="1962" max="1962" width="48.7109375" style="20" customWidth="1"/>
    <col min="1963" max="1963" width="16.42578125" style="20" customWidth="1"/>
    <col min="1964" max="1964" width="14.140625" style="20" customWidth="1"/>
    <col min="1965" max="1965" width="8.5703125" style="20" customWidth="1"/>
    <col min="1966" max="1966" width="8.28515625" style="20" customWidth="1"/>
    <col min="1967" max="1967" width="16.140625" style="20" customWidth="1"/>
    <col min="1968" max="1968" width="13.5703125" style="20" customWidth="1"/>
    <col min="1969" max="1969" width="13.42578125" style="20" customWidth="1"/>
    <col min="1970" max="1970" width="13.140625" style="20" customWidth="1"/>
    <col min="1971" max="1971" width="12" style="20" customWidth="1"/>
    <col min="1972" max="1972" width="0.28515625" style="20" customWidth="1"/>
    <col min="1973" max="1973" width="12.85546875" style="20" customWidth="1"/>
    <col min="1974" max="2130" width="9.140625" style="20" customWidth="1"/>
    <col min="2131" max="2131" width="5" style="20" customWidth="1"/>
    <col min="2132" max="2132" width="43.85546875" style="20" customWidth="1"/>
    <col min="2133" max="2144" width="12.85546875" style="20" customWidth="1"/>
    <col min="2145" max="2145" width="13" style="20" customWidth="1"/>
    <col min="2146" max="2146" width="10.42578125" style="20" customWidth="1"/>
    <col min="2147" max="2147" width="12.85546875" style="20" customWidth="1"/>
    <col min="2148" max="2148" width="10.42578125" style="20" customWidth="1"/>
    <col min="2149" max="2149" width="10.5703125" style="20" customWidth="1"/>
    <col min="2150" max="2150" width="26.42578125" style="20" customWidth="1"/>
    <col min="2151" max="2151" width="12.85546875" style="20" customWidth="1"/>
    <col min="2152" max="2152" width="12.42578125" style="20" customWidth="1"/>
    <col min="2153" max="2216" width="12.85546875" style="20"/>
    <col min="2217" max="2217" width="5.5703125" style="20" customWidth="1"/>
    <col min="2218" max="2218" width="48.7109375" style="20" customWidth="1"/>
    <col min="2219" max="2219" width="16.42578125" style="20" customWidth="1"/>
    <col min="2220" max="2220" width="14.140625" style="20" customWidth="1"/>
    <col min="2221" max="2221" width="8.5703125" style="20" customWidth="1"/>
    <col min="2222" max="2222" width="8.28515625" style="20" customWidth="1"/>
    <col min="2223" max="2223" width="16.140625" style="20" customWidth="1"/>
    <col min="2224" max="2224" width="13.5703125" style="20" customWidth="1"/>
    <col min="2225" max="2225" width="13.42578125" style="20" customWidth="1"/>
    <col min="2226" max="2226" width="13.140625" style="20" customWidth="1"/>
    <col min="2227" max="2227" width="12" style="20" customWidth="1"/>
    <col min="2228" max="2228" width="0.28515625" style="20" customWidth="1"/>
    <col min="2229" max="2229" width="12.85546875" style="20" customWidth="1"/>
    <col min="2230" max="2386" width="9.140625" style="20" customWidth="1"/>
    <col min="2387" max="2387" width="5" style="20" customWidth="1"/>
    <col min="2388" max="2388" width="43.85546875" style="20" customWidth="1"/>
    <col min="2389" max="2400" width="12.85546875" style="20" customWidth="1"/>
    <col min="2401" max="2401" width="13" style="20" customWidth="1"/>
    <col min="2402" max="2402" width="10.42578125" style="20" customWidth="1"/>
    <col min="2403" max="2403" width="12.85546875" style="20" customWidth="1"/>
    <col min="2404" max="2404" width="10.42578125" style="20" customWidth="1"/>
    <col min="2405" max="2405" width="10.5703125" style="20" customWidth="1"/>
    <col min="2406" max="2406" width="26.42578125" style="20" customWidth="1"/>
    <col min="2407" max="2407" width="12.85546875" style="20" customWidth="1"/>
    <col min="2408" max="2408" width="12.42578125" style="20" customWidth="1"/>
    <col min="2409" max="2472" width="12.85546875" style="20"/>
    <col min="2473" max="2473" width="5.5703125" style="20" customWidth="1"/>
    <col min="2474" max="2474" width="48.7109375" style="20" customWidth="1"/>
    <col min="2475" max="2475" width="16.42578125" style="20" customWidth="1"/>
    <col min="2476" max="2476" width="14.140625" style="20" customWidth="1"/>
    <col min="2477" max="2477" width="8.5703125" style="20" customWidth="1"/>
    <col min="2478" max="2478" width="8.28515625" style="20" customWidth="1"/>
    <col min="2479" max="2479" width="16.140625" style="20" customWidth="1"/>
    <col min="2480" max="2480" width="13.5703125" style="20" customWidth="1"/>
    <col min="2481" max="2481" width="13.42578125" style="20" customWidth="1"/>
    <col min="2482" max="2482" width="13.140625" style="20" customWidth="1"/>
    <col min="2483" max="2483" width="12" style="20" customWidth="1"/>
    <col min="2484" max="2484" width="0.28515625" style="20" customWidth="1"/>
    <col min="2485" max="2485" width="12.85546875" style="20" customWidth="1"/>
    <col min="2486" max="2642" width="9.140625" style="20" customWidth="1"/>
    <col min="2643" max="2643" width="5" style="20" customWidth="1"/>
    <col min="2644" max="2644" width="43.85546875" style="20" customWidth="1"/>
    <col min="2645" max="2656" width="12.85546875" style="20" customWidth="1"/>
    <col min="2657" max="2657" width="13" style="20" customWidth="1"/>
    <col min="2658" max="2658" width="10.42578125" style="20" customWidth="1"/>
    <col min="2659" max="2659" width="12.85546875" style="20" customWidth="1"/>
    <col min="2660" max="2660" width="10.42578125" style="20" customWidth="1"/>
    <col min="2661" max="2661" width="10.5703125" style="20" customWidth="1"/>
    <col min="2662" max="2662" width="26.42578125" style="20" customWidth="1"/>
    <col min="2663" max="2663" width="12.85546875" style="20" customWidth="1"/>
    <col min="2664" max="2664" width="12.42578125" style="20" customWidth="1"/>
    <col min="2665" max="2728" width="12.85546875" style="20"/>
    <col min="2729" max="2729" width="5.5703125" style="20" customWidth="1"/>
    <col min="2730" max="2730" width="48.7109375" style="20" customWidth="1"/>
    <col min="2731" max="2731" width="16.42578125" style="20" customWidth="1"/>
    <col min="2732" max="2732" width="14.140625" style="20" customWidth="1"/>
    <col min="2733" max="2733" width="8.5703125" style="20" customWidth="1"/>
    <col min="2734" max="2734" width="8.28515625" style="20" customWidth="1"/>
    <col min="2735" max="2735" width="16.140625" style="20" customWidth="1"/>
    <col min="2736" max="2736" width="13.5703125" style="20" customWidth="1"/>
    <col min="2737" max="2737" width="13.42578125" style="20" customWidth="1"/>
    <col min="2738" max="2738" width="13.140625" style="20" customWidth="1"/>
    <col min="2739" max="2739" width="12" style="20" customWidth="1"/>
    <col min="2740" max="2740" width="0.28515625" style="20" customWidth="1"/>
    <col min="2741" max="2741" width="12.85546875" style="20" customWidth="1"/>
    <col min="2742" max="2898" width="9.140625" style="20" customWidth="1"/>
    <col min="2899" max="2899" width="5" style="20" customWidth="1"/>
    <col min="2900" max="2900" width="43.85546875" style="20" customWidth="1"/>
    <col min="2901" max="2912" width="12.85546875" style="20" customWidth="1"/>
    <col min="2913" max="2913" width="13" style="20" customWidth="1"/>
    <col min="2914" max="2914" width="10.42578125" style="20" customWidth="1"/>
    <col min="2915" max="2915" width="12.85546875" style="20" customWidth="1"/>
    <col min="2916" max="2916" width="10.42578125" style="20" customWidth="1"/>
    <col min="2917" max="2917" width="10.5703125" style="20" customWidth="1"/>
    <col min="2918" max="2918" width="26.42578125" style="20" customWidth="1"/>
    <col min="2919" max="2919" width="12.85546875" style="20" customWidth="1"/>
    <col min="2920" max="2920" width="12.42578125" style="20" customWidth="1"/>
    <col min="2921" max="2984" width="12.85546875" style="20"/>
    <col min="2985" max="2985" width="5.5703125" style="20" customWidth="1"/>
    <col min="2986" max="2986" width="48.7109375" style="20" customWidth="1"/>
    <col min="2987" max="2987" width="16.42578125" style="20" customWidth="1"/>
    <col min="2988" max="2988" width="14.140625" style="20" customWidth="1"/>
    <col min="2989" max="2989" width="8.5703125" style="20" customWidth="1"/>
    <col min="2990" max="2990" width="8.28515625" style="20" customWidth="1"/>
    <col min="2991" max="2991" width="16.140625" style="20" customWidth="1"/>
    <col min="2992" max="2992" width="13.5703125" style="20" customWidth="1"/>
    <col min="2993" max="2993" width="13.42578125" style="20" customWidth="1"/>
    <col min="2994" max="2994" width="13.140625" style="20" customWidth="1"/>
    <col min="2995" max="2995" width="12" style="20" customWidth="1"/>
    <col min="2996" max="2996" width="0.28515625" style="20" customWidth="1"/>
    <col min="2997" max="2997" width="12.85546875" style="20" customWidth="1"/>
    <col min="2998" max="3154" width="9.140625" style="20" customWidth="1"/>
    <col min="3155" max="3155" width="5" style="20" customWidth="1"/>
    <col min="3156" max="3156" width="43.85546875" style="20" customWidth="1"/>
    <col min="3157" max="3168" width="12.85546875" style="20" customWidth="1"/>
    <col min="3169" max="3169" width="13" style="20" customWidth="1"/>
    <col min="3170" max="3170" width="10.42578125" style="20" customWidth="1"/>
    <col min="3171" max="3171" width="12.85546875" style="20" customWidth="1"/>
    <col min="3172" max="3172" width="10.42578125" style="20" customWidth="1"/>
    <col min="3173" max="3173" width="10.5703125" style="20" customWidth="1"/>
    <col min="3174" max="3174" width="26.42578125" style="20" customWidth="1"/>
    <col min="3175" max="3175" width="12.85546875" style="20" customWidth="1"/>
    <col min="3176" max="3176" width="12.42578125" style="20" customWidth="1"/>
    <col min="3177" max="3240" width="12.85546875" style="20"/>
    <col min="3241" max="3241" width="5.5703125" style="20" customWidth="1"/>
    <col min="3242" max="3242" width="48.7109375" style="20" customWidth="1"/>
    <col min="3243" max="3243" width="16.42578125" style="20" customWidth="1"/>
    <col min="3244" max="3244" width="14.140625" style="20" customWidth="1"/>
    <col min="3245" max="3245" width="8.5703125" style="20" customWidth="1"/>
    <col min="3246" max="3246" width="8.28515625" style="20" customWidth="1"/>
    <col min="3247" max="3247" width="16.140625" style="20" customWidth="1"/>
    <col min="3248" max="3248" width="13.5703125" style="20" customWidth="1"/>
    <col min="3249" max="3249" width="13.42578125" style="20" customWidth="1"/>
    <col min="3250" max="3250" width="13.140625" style="20" customWidth="1"/>
    <col min="3251" max="3251" width="12" style="20" customWidth="1"/>
    <col min="3252" max="3252" width="0.28515625" style="20" customWidth="1"/>
    <col min="3253" max="3253" width="12.85546875" style="20" customWidth="1"/>
    <col min="3254" max="3410" width="9.140625" style="20" customWidth="1"/>
    <col min="3411" max="3411" width="5" style="20" customWidth="1"/>
    <col min="3412" max="3412" width="43.85546875" style="20" customWidth="1"/>
    <col min="3413" max="3424" width="12.85546875" style="20" customWidth="1"/>
    <col min="3425" max="3425" width="13" style="20" customWidth="1"/>
    <col min="3426" max="3426" width="10.42578125" style="20" customWidth="1"/>
    <col min="3427" max="3427" width="12.85546875" style="20" customWidth="1"/>
    <col min="3428" max="3428" width="10.42578125" style="20" customWidth="1"/>
    <col min="3429" max="3429" width="10.5703125" style="20" customWidth="1"/>
    <col min="3430" max="3430" width="26.42578125" style="20" customWidth="1"/>
    <col min="3431" max="3431" width="12.85546875" style="20" customWidth="1"/>
    <col min="3432" max="3432" width="12.42578125" style="20" customWidth="1"/>
    <col min="3433" max="3496" width="12.85546875" style="20"/>
    <col min="3497" max="3497" width="5.5703125" style="20" customWidth="1"/>
    <col min="3498" max="3498" width="48.7109375" style="20" customWidth="1"/>
    <col min="3499" max="3499" width="16.42578125" style="20" customWidth="1"/>
    <col min="3500" max="3500" width="14.140625" style="20" customWidth="1"/>
    <col min="3501" max="3501" width="8.5703125" style="20" customWidth="1"/>
    <col min="3502" max="3502" width="8.28515625" style="20" customWidth="1"/>
    <col min="3503" max="3503" width="16.140625" style="20" customWidth="1"/>
    <col min="3504" max="3504" width="13.5703125" style="20" customWidth="1"/>
    <col min="3505" max="3505" width="13.42578125" style="20" customWidth="1"/>
    <col min="3506" max="3506" width="13.140625" style="20" customWidth="1"/>
    <col min="3507" max="3507" width="12" style="20" customWidth="1"/>
    <col min="3508" max="3508" width="0.28515625" style="20" customWidth="1"/>
    <col min="3509" max="3509" width="12.85546875" style="20" customWidth="1"/>
    <col min="3510" max="3666" width="9.140625" style="20" customWidth="1"/>
    <col min="3667" max="3667" width="5" style="20" customWidth="1"/>
    <col min="3668" max="3668" width="43.85546875" style="20" customWidth="1"/>
    <col min="3669" max="3680" width="12.85546875" style="20" customWidth="1"/>
    <col min="3681" max="3681" width="13" style="20" customWidth="1"/>
    <col min="3682" max="3682" width="10.42578125" style="20" customWidth="1"/>
    <col min="3683" max="3683" width="12.85546875" style="20" customWidth="1"/>
    <col min="3684" max="3684" width="10.42578125" style="20" customWidth="1"/>
    <col min="3685" max="3685" width="10.5703125" style="20" customWidth="1"/>
    <col min="3686" max="3686" width="26.42578125" style="20" customWidth="1"/>
    <col min="3687" max="3687" width="12.85546875" style="20" customWidth="1"/>
    <col min="3688" max="3688" width="12.42578125" style="20" customWidth="1"/>
    <col min="3689" max="3752" width="12.85546875" style="20"/>
    <col min="3753" max="3753" width="5.5703125" style="20" customWidth="1"/>
    <col min="3754" max="3754" width="48.7109375" style="20" customWidth="1"/>
    <col min="3755" max="3755" width="16.42578125" style="20" customWidth="1"/>
    <col min="3756" max="3756" width="14.140625" style="20" customWidth="1"/>
    <col min="3757" max="3757" width="8.5703125" style="20" customWidth="1"/>
    <col min="3758" max="3758" width="8.28515625" style="20" customWidth="1"/>
    <col min="3759" max="3759" width="16.140625" style="20" customWidth="1"/>
    <col min="3760" max="3760" width="13.5703125" style="20" customWidth="1"/>
    <col min="3761" max="3761" width="13.42578125" style="20" customWidth="1"/>
    <col min="3762" max="3762" width="13.140625" style="20" customWidth="1"/>
    <col min="3763" max="3763" width="12" style="20" customWidth="1"/>
    <col min="3764" max="3764" width="0.28515625" style="20" customWidth="1"/>
    <col min="3765" max="3765" width="12.85546875" style="20" customWidth="1"/>
    <col min="3766" max="3922" width="9.140625" style="20" customWidth="1"/>
    <col min="3923" max="3923" width="5" style="20" customWidth="1"/>
    <col min="3924" max="3924" width="43.85546875" style="20" customWidth="1"/>
    <col min="3925" max="3936" width="12.85546875" style="20" customWidth="1"/>
    <col min="3937" max="3937" width="13" style="20" customWidth="1"/>
    <col min="3938" max="3938" width="10.42578125" style="20" customWidth="1"/>
    <col min="3939" max="3939" width="12.85546875" style="20" customWidth="1"/>
    <col min="3940" max="3940" width="10.42578125" style="20" customWidth="1"/>
    <col min="3941" max="3941" width="10.5703125" style="20" customWidth="1"/>
    <col min="3942" max="3942" width="26.42578125" style="20" customWidth="1"/>
    <col min="3943" max="3943" width="12.85546875" style="20" customWidth="1"/>
    <col min="3944" max="3944" width="12.42578125" style="20" customWidth="1"/>
    <col min="3945" max="4008" width="12.85546875" style="20"/>
    <col min="4009" max="4009" width="5.5703125" style="20" customWidth="1"/>
    <col min="4010" max="4010" width="48.7109375" style="20" customWidth="1"/>
    <col min="4011" max="4011" width="16.42578125" style="20" customWidth="1"/>
    <col min="4012" max="4012" width="14.140625" style="20" customWidth="1"/>
    <col min="4013" max="4013" width="8.5703125" style="20" customWidth="1"/>
    <col min="4014" max="4014" width="8.28515625" style="20" customWidth="1"/>
    <col min="4015" max="4015" width="16.140625" style="20" customWidth="1"/>
    <col min="4016" max="4016" width="13.5703125" style="20" customWidth="1"/>
    <col min="4017" max="4017" width="13.42578125" style="20" customWidth="1"/>
    <col min="4018" max="4018" width="13.140625" style="20" customWidth="1"/>
    <col min="4019" max="4019" width="12" style="20" customWidth="1"/>
    <col min="4020" max="4020" width="0.28515625" style="20" customWidth="1"/>
    <col min="4021" max="4021" width="12.85546875" style="20" customWidth="1"/>
    <col min="4022" max="4178" width="9.140625" style="20" customWidth="1"/>
    <col min="4179" max="4179" width="5" style="20" customWidth="1"/>
    <col min="4180" max="4180" width="43.85546875" style="20" customWidth="1"/>
    <col min="4181" max="4192" width="12.85546875" style="20" customWidth="1"/>
    <col min="4193" max="4193" width="13" style="20" customWidth="1"/>
    <col min="4194" max="4194" width="10.42578125" style="20" customWidth="1"/>
    <col min="4195" max="4195" width="12.85546875" style="20" customWidth="1"/>
    <col min="4196" max="4196" width="10.42578125" style="20" customWidth="1"/>
    <col min="4197" max="4197" width="10.5703125" style="20" customWidth="1"/>
    <col min="4198" max="4198" width="26.42578125" style="20" customWidth="1"/>
    <col min="4199" max="4199" width="12.85546875" style="20" customWidth="1"/>
    <col min="4200" max="4200" width="12.42578125" style="20" customWidth="1"/>
    <col min="4201" max="4264" width="12.85546875" style="20"/>
    <col min="4265" max="4265" width="5.5703125" style="20" customWidth="1"/>
    <col min="4266" max="4266" width="48.7109375" style="20" customWidth="1"/>
    <col min="4267" max="4267" width="16.42578125" style="20" customWidth="1"/>
    <col min="4268" max="4268" width="14.140625" style="20" customWidth="1"/>
    <col min="4269" max="4269" width="8.5703125" style="20" customWidth="1"/>
    <col min="4270" max="4270" width="8.28515625" style="20" customWidth="1"/>
    <col min="4271" max="4271" width="16.140625" style="20" customWidth="1"/>
    <col min="4272" max="4272" width="13.5703125" style="20" customWidth="1"/>
    <col min="4273" max="4273" width="13.42578125" style="20" customWidth="1"/>
    <col min="4274" max="4274" width="13.140625" style="20" customWidth="1"/>
    <col min="4275" max="4275" width="12" style="20" customWidth="1"/>
    <col min="4276" max="4276" width="0.28515625" style="20" customWidth="1"/>
    <col min="4277" max="4277" width="12.85546875" style="20" customWidth="1"/>
    <col min="4278" max="4434" width="9.140625" style="20" customWidth="1"/>
    <col min="4435" max="4435" width="5" style="20" customWidth="1"/>
    <col min="4436" max="4436" width="43.85546875" style="20" customWidth="1"/>
    <col min="4437" max="4448" width="12.85546875" style="20" customWidth="1"/>
    <col min="4449" max="4449" width="13" style="20" customWidth="1"/>
    <col min="4450" max="4450" width="10.42578125" style="20" customWidth="1"/>
    <col min="4451" max="4451" width="12.85546875" style="20" customWidth="1"/>
    <col min="4452" max="4452" width="10.42578125" style="20" customWidth="1"/>
    <col min="4453" max="4453" width="10.5703125" style="20" customWidth="1"/>
    <col min="4454" max="4454" width="26.42578125" style="20" customWidth="1"/>
    <col min="4455" max="4455" width="12.85546875" style="20" customWidth="1"/>
    <col min="4456" max="4456" width="12.42578125" style="20" customWidth="1"/>
    <col min="4457" max="4520" width="12.85546875" style="20"/>
    <col min="4521" max="4521" width="5.5703125" style="20" customWidth="1"/>
    <col min="4522" max="4522" width="48.7109375" style="20" customWidth="1"/>
    <col min="4523" max="4523" width="16.42578125" style="20" customWidth="1"/>
    <col min="4524" max="4524" width="14.140625" style="20" customWidth="1"/>
    <col min="4525" max="4525" width="8.5703125" style="20" customWidth="1"/>
    <col min="4526" max="4526" width="8.28515625" style="20" customWidth="1"/>
    <col min="4527" max="4527" width="16.140625" style="20" customWidth="1"/>
    <col min="4528" max="4528" width="13.5703125" style="20" customWidth="1"/>
    <col min="4529" max="4529" width="13.42578125" style="20" customWidth="1"/>
    <col min="4530" max="4530" width="13.140625" style="20" customWidth="1"/>
    <col min="4531" max="4531" width="12" style="20" customWidth="1"/>
    <col min="4532" max="4532" width="0.28515625" style="20" customWidth="1"/>
    <col min="4533" max="4533" width="12.85546875" style="20" customWidth="1"/>
    <col min="4534" max="4690" width="9.140625" style="20" customWidth="1"/>
    <col min="4691" max="4691" width="5" style="20" customWidth="1"/>
    <col min="4692" max="4692" width="43.85546875" style="20" customWidth="1"/>
    <col min="4693" max="4704" width="12.85546875" style="20" customWidth="1"/>
    <col min="4705" max="4705" width="13" style="20" customWidth="1"/>
    <col min="4706" max="4706" width="10.42578125" style="20" customWidth="1"/>
    <col min="4707" max="4707" width="12.85546875" style="20" customWidth="1"/>
    <col min="4708" max="4708" width="10.42578125" style="20" customWidth="1"/>
    <col min="4709" max="4709" width="10.5703125" style="20" customWidth="1"/>
    <col min="4710" max="4710" width="26.42578125" style="20" customWidth="1"/>
    <col min="4711" max="4711" width="12.85546875" style="20" customWidth="1"/>
    <col min="4712" max="4712" width="12.42578125" style="20" customWidth="1"/>
    <col min="4713" max="4776" width="12.85546875" style="20"/>
    <col min="4777" max="4777" width="5.5703125" style="20" customWidth="1"/>
    <col min="4778" max="4778" width="48.7109375" style="20" customWidth="1"/>
    <col min="4779" max="4779" width="16.42578125" style="20" customWidth="1"/>
    <col min="4780" max="4780" width="14.140625" style="20" customWidth="1"/>
    <col min="4781" max="4781" width="8.5703125" style="20" customWidth="1"/>
    <col min="4782" max="4782" width="8.28515625" style="20" customWidth="1"/>
    <col min="4783" max="4783" width="16.140625" style="20" customWidth="1"/>
    <col min="4784" max="4784" width="13.5703125" style="20" customWidth="1"/>
    <col min="4785" max="4785" width="13.42578125" style="20" customWidth="1"/>
    <col min="4786" max="4786" width="13.140625" style="20" customWidth="1"/>
    <col min="4787" max="4787" width="12" style="20" customWidth="1"/>
    <col min="4788" max="4788" width="0.28515625" style="20" customWidth="1"/>
    <col min="4789" max="4789" width="12.85546875" style="20" customWidth="1"/>
    <col min="4790" max="4946" width="9.140625" style="20" customWidth="1"/>
    <col min="4947" max="4947" width="5" style="20" customWidth="1"/>
    <col min="4948" max="4948" width="43.85546875" style="20" customWidth="1"/>
    <col min="4949" max="4960" width="12.85546875" style="20" customWidth="1"/>
    <col min="4961" max="4961" width="13" style="20" customWidth="1"/>
    <col min="4962" max="4962" width="10.42578125" style="20" customWidth="1"/>
    <col min="4963" max="4963" width="12.85546875" style="20" customWidth="1"/>
    <col min="4964" max="4964" width="10.42578125" style="20" customWidth="1"/>
    <col min="4965" max="4965" width="10.5703125" style="20" customWidth="1"/>
    <col min="4966" max="4966" width="26.42578125" style="20" customWidth="1"/>
    <col min="4967" max="4967" width="12.85546875" style="20" customWidth="1"/>
    <col min="4968" max="4968" width="12.42578125" style="20" customWidth="1"/>
    <col min="4969" max="5032" width="12.85546875" style="20"/>
    <col min="5033" max="5033" width="5.5703125" style="20" customWidth="1"/>
    <col min="5034" max="5034" width="48.7109375" style="20" customWidth="1"/>
    <col min="5035" max="5035" width="16.42578125" style="20" customWidth="1"/>
    <col min="5036" max="5036" width="14.140625" style="20" customWidth="1"/>
    <col min="5037" max="5037" width="8.5703125" style="20" customWidth="1"/>
    <col min="5038" max="5038" width="8.28515625" style="20" customWidth="1"/>
    <col min="5039" max="5039" width="16.140625" style="20" customWidth="1"/>
    <col min="5040" max="5040" width="13.5703125" style="20" customWidth="1"/>
    <col min="5041" max="5041" width="13.42578125" style="20" customWidth="1"/>
    <col min="5042" max="5042" width="13.140625" style="20" customWidth="1"/>
    <col min="5043" max="5043" width="12" style="20" customWidth="1"/>
    <col min="5044" max="5044" width="0.28515625" style="20" customWidth="1"/>
    <col min="5045" max="5045" width="12.85546875" style="20" customWidth="1"/>
    <col min="5046" max="5202" width="9.140625" style="20" customWidth="1"/>
    <col min="5203" max="5203" width="5" style="20" customWidth="1"/>
    <col min="5204" max="5204" width="43.85546875" style="20" customWidth="1"/>
    <col min="5205" max="5216" width="12.85546875" style="20" customWidth="1"/>
    <col min="5217" max="5217" width="13" style="20" customWidth="1"/>
    <col min="5218" max="5218" width="10.42578125" style="20" customWidth="1"/>
    <col min="5219" max="5219" width="12.85546875" style="20" customWidth="1"/>
    <col min="5220" max="5220" width="10.42578125" style="20" customWidth="1"/>
    <col min="5221" max="5221" width="10.5703125" style="20" customWidth="1"/>
    <col min="5222" max="5222" width="26.42578125" style="20" customWidth="1"/>
    <col min="5223" max="5223" width="12.85546875" style="20" customWidth="1"/>
    <col min="5224" max="5224" width="12.42578125" style="20" customWidth="1"/>
    <col min="5225" max="5288" width="12.85546875" style="20"/>
    <col min="5289" max="5289" width="5.5703125" style="20" customWidth="1"/>
    <col min="5290" max="5290" width="48.7109375" style="20" customWidth="1"/>
    <col min="5291" max="5291" width="16.42578125" style="20" customWidth="1"/>
    <col min="5292" max="5292" width="14.140625" style="20" customWidth="1"/>
    <col min="5293" max="5293" width="8.5703125" style="20" customWidth="1"/>
    <col min="5294" max="5294" width="8.28515625" style="20" customWidth="1"/>
    <col min="5295" max="5295" width="16.140625" style="20" customWidth="1"/>
    <col min="5296" max="5296" width="13.5703125" style="20" customWidth="1"/>
    <col min="5297" max="5297" width="13.42578125" style="20" customWidth="1"/>
    <col min="5298" max="5298" width="13.140625" style="20" customWidth="1"/>
    <col min="5299" max="5299" width="12" style="20" customWidth="1"/>
    <col min="5300" max="5300" width="0.28515625" style="20" customWidth="1"/>
    <col min="5301" max="5301" width="12.85546875" style="20" customWidth="1"/>
    <col min="5302" max="5458" width="9.140625" style="20" customWidth="1"/>
    <col min="5459" max="5459" width="5" style="20" customWidth="1"/>
    <col min="5460" max="5460" width="43.85546875" style="20" customWidth="1"/>
    <col min="5461" max="5472" width="12.85546875" style="20" customWidth="1"/>
    <col min="5473" max="5473" width="13" style="20" customWidth="1"/>
    <col min="5474" max="5474" width="10.42578125" style="20" customWidth="1"/>
    <col min="5475" max="5475" width="12.85546875" style="20" customWidth="1"/>
    <col min="5476" max="5476" width="10.42578125" style="20" customWidth="1"/>
    <col min="5477" max="5477" width="10.5703125" style="20" customWidth="1"/>
    <col min="5478" max="5478" width="26.42578125" style="20" customWidth="1"/>
    <col min="5479" max="5479" width="12.85546875" style="20" customWidth="1"/>
    <col min="5480" max="5480" width="12.42578125" style="20" customWidth="1"/>
    <col min="5481" max="5544" width="12.85546875" style="20"/>
    <col min="5545" max="5545" width="5.5703125" style="20" customWidth="1"/>
    <col min="5546" max="5546" width="48.7109375" style="20" customWidth="1"/>
    <col min="5547" max="5547" width="16.42578125" style="20" customWidth="1"/>
    <col min="5548" max="5548" width="14.140625" style="20" customWidth="1"/>
    <col min="5549" max="5549" width="8.5703125" style="20" customWidth="1"/>
    <col min="5550" max="5550" width="8.28515625" style="20" customWidth="1"/>
    <col min="5551" max="5551" width="16.140625" style="20" customWidth="1"/>
    <col min="5552" max="5552" width="13.5703125" style="20" customWidth="1"/>
    <col min="5553" max="5553" width="13.42578125" style="20" customWidth="1"/>
    <col min="5554" max="5554" width="13.140625" style="20" customWidth="1"/>
    <col min="5555" max="5555" width="12" style="20" customWidth="1"/>
    <col min="5556" max="5556" width="0.28515625" style="20" customWidth="1"/>
    <col min="5557" max="5557" width="12.85546875" style="20" customWidth="1"/>
    <col min="5558" max="5714" width="9.140625" style="20" customWidth="1"/>
    <col min="5715" max="5715" width="5" style="20" customWidth="1"/>
    <col min="5716" max="5716" width="43.85546875" style="20" customWidth="1"/>
    <col min="5717" max="5728" width="12.85546875" style="20" customWidth="1"/>
    <col min="5729" max="5729" width="13" style="20" customWidth="1"/>
    <col min="5730" max="5730" width="10.42578125" style="20" customWidth="1"/>
    <col min="5731" max="5731" width="12.85546875" style="20" customWidth="1"/>
    <col min="5732" max="5732" width="10.42578125" style="20" customWidth="1"/>
    <col min="5733" max="5733" width="10.5703125" style="20" customWidth="1"/>
    <col min="5734" max="5734" width="26.42578125" style="20" customWidth="1"/>
    <col min="5735" max="5735" width="12.85546875" style="20" customWidth="1"/>
    <col min="5736" max="5736" width="12.42578125" style="20" customWidth="1"/>
    <col min="5737" max="5800" width="12.85546875" style="20"/>
    <col min="5801" max="5801" width="5.5703125" style="20" customWidth="1"/>
    <col min="5802" max="5802" width="48.7109375" style="20" customWidth="1"/>
    <col min="5803" max="5803" width="16.42578125" style="20" customWidth="1"/>
    <col min="5804" max="5804" width="14.140625" style="20" customWidth="1"/>
    <col min="5805" max="5805" width="8.5703125" style="20" customWidth="1"/>
    <col min="5806" max="5806" width="8.28515625" style="20" customWidth="1"/>
    <col min="5807" max="5807" width="16.140625" style="20" customWidth="1"/>
    <col min="5808" max="5808" width="13.5703125" style="20" customWidth="1"/>
    <col min="5809" max="5809" width="13.42578125" style="20" customWidth="1"/>
    <col min="5810" max="5810" width="13.140625" style="20" customWidth="1"/>
    <col min="5811" max="5811" width="12" style="20" customWidth="1"/>
    <col min="5812" max="5812" width="0.28515625" style="20" customWidth="1"/>
    <col min="5813" max="5813" width="12.85546875" style="20" customWidth="1"/>
    <col min="5814" max="5970" width="9.140625" style="20" customWidth="1"/>
    <col min="5971" max="5971" width="5" style="20" customWidth="1"/>
    <col min="5972" max="5972" width="43.85546875" style="20" customWidth="1"/>
    <col min="5973" max="5984" width="12.85546875" style="20" customWidth="1"/>
    <col min="5985" max="5985" width="13" style="20" customWidth="1"/>
    <col min="5986" max="5986" width="10.42578125" style="20" customWidth="1"/>
    <col min="5987" max="5987" width="12.85546875" style="20" customWidth="1"/>
    <col min="5988" max="5988" width="10.42578125" style="20" customWidth="1"/>
    <col min="5989" max="5989" width="10.5703125" style="20" customWidth="1"/>
    <col min="5990" max="5990" width="26.42578125" style="20" customWidth="1"/>
    <col min="5991" max="5991" width="12.85546875" style="20" customWidth="1"/>
    <col min="5992" max="5992" width="12.42578125" style="20" customWidth="1"/>
    <col min="5993" max="6056" width="12.85546875" style="20"/>
    <col min="6057" max="6057" width="5.5703125" style="20" customWidth="1"/>
    <col min="6058" max="6058" width="48.7109375" style="20" customWidth="1"/>
    <col min="6059" max="6059" width="16.42578125" style="20" customWidth="1"/>
    <col min="6060" max="6060" width="14.140625" style="20" customWidth="1"/>
    <col min="6061" max="6061" width="8.5703125" style="20" customWidth="1"/>
    <col min="6062" max="6062" width="8.28515625" style="20" customWidth="1"/>
    <col min="6063" max="6063" width="16.140625" style="20" customWidth="1"/>
    <col min="6064" max="6064" width="13.5703125" style="20" customWidth="1"/>
    <col min="6065" max="6065" width="13.42578125" style="20" customWidth="1"/>
    <col min="6066" max="6066" width="13.140625" style="20" customWidth="1"/>
    <col min="6067" max="6067" width="12" style="20" customWidth="1"/>
    <col min="6068" max="6068" width="0.28515625" style="20" customWidth="1"/>
    <col min="6069" max="6069" width="12.85546875" style="20" customWidth="1"/>
    <col min="6070" max="6226" width="9.140625" style="20" customWidth="1"/>
    <col min="6227" max="6227" width="5" style="20" customWidth="1"/>
    <col min="6228" max="6228" width="43.85546875" style="20" customWidth="1"/>
    <col min="6229" max="6240" width="12.85546875" style="20" customWidth="1"/>
    <col min="6241" max="6241" width="13" style="20" customWidth="1"/>
    <col min="6242" max="6242" width="10.42578125" style="20" customWidth="1"/>
    <col min="6243" max="6243" width="12.85546875" style="20" customWidth="1"/>
    <col min="6244" max="6244" width="10.42578125" style="20" customWidth="1"/>
    <col min="6245" max="6245" width="10.5703125" style="20" customWidth="1"/>
    <col min="6246" max="6246" width="26.42578125" style="20" customWidth="1"/>
    <col min="6247" max="6247" width="12.85546875" style="20" customWidth="1"/>
    <col min="6248" max="6248" width="12.42578125" style="20" customWidth="1"/>
    <col min="6249" max="6312" width="12.85546875" style="20"/>
    <col min="6313" max="6313" width="5.5703125" style="20" customWidth="1"/>
    <col min="6314" max="6314" width="48.7109375" style="20" customWidth="1"/>
    <col min="6315" max="6315" width="16.42578125" style="20" customWidth="1"/>
    <col min="6316" max="6316" width="14.140625" style="20" customWidth="1"/>
    <col min="6317" max="6317" width="8.5703125" style="20" customWidth="1"/>
    <col min="6318" max="6318" width="8.28515625" style="20" customWidth="1"/>
    <col min="6319" max="6319" width="16.140625" style="20" customWidth="1"/>
    <col min="6320" max="6320" width="13.5703125" style="20" customWidth="1"/>
    <col min="6321" max="6321" width="13.42578125" style="20" customWidth="1"/>
    <col min="6322" max="6322" width="13.140625" style="20" customWidth="1"/>
    <col min="6323" max="6323" width="12" style="20" customWidth="1"/>
    <col min="6324" max="6324" width="0.28515625" style="20" customWidth="1"/>
    <col min="6325" max="6325" width="12.85546875" style="20" customWidth="1"/>
    <col min="6326" max="6482" width="9.140625" style="20" customWidth="1"/>
    <col min="6483" max="6483" width="5" style="20" customWidth="1"/>
    <col min="6484" max="6484" width="43.85546875" style="20" customWidth="1"/>
    <col min="6485" max="6496" width="12.85546875" style="20" customWidth="1"/>
    <col min="6497" max="6497" width="13" style="20" customWidth="1"/>
    <col min="6498" max="6498" width="10.42578125" style="20" customWidth="1"/>
    <col min="6499" max="6499" width="12.85546875" style="20" customWidth="1"/>
    <col min="6500" max="6500" width="10.42578125" style="20" customWidth="1"/>
    <col min="6501" max="6501" width="10.5703125" style="20" customWidth="1"/>
    <col min="6502" max="6502" width="26.42578125" style="20" customWidth="1"/>
    <col min="6503" max="6503" width="12.85546875" style="20" customWidth="1"/>
    <col min="6504" max="6504" width="12.42578125" style="20" customWidth="1"/>
    <col min="6505" max="6568" width="12.85546875" style="20"/>
    <col min="6569" max="6569" width="5.5703125" style="20" customWidth="1"/>
    <col min="6570" max="6570" width="48.7109375" style="20" customWidth="1"/>
    <col min="6571" max="6571" width="16.42578125" style="20" customWidth="1"/>
    <col min="6572" max="6572" width="14.140625" style="20" customWidth="1"/>
    <col min="6573" max="6573" width="8.5703125" style="20" customWidth="1"/>
    <col min="6574" max="6574" width="8.28515625" style="20" customWidth="1"/>
    <col min="6575" max="6575" width="16.140625" style="20" customWidth="1"/>
    <col min="6576" max="6576" width="13.5703125" style="20" customWidth="1"/>
    <col min="6577" max="6577" width="13.42578125" style="20" customWidth="1"/>
    <col min="6578" max="6578" width="13.140625" style="20" customWidth="1"/>
    <col min="6579" max="6579" width="12" style="20" customWidth="1"/>
    <col min="6580" max="6580" width="0.28515625" style="20" customWidth="1"/>
    <col min="6581" max="6581" width="12.85546875" style="20" customWidth="1"/>
    <col min="6582" max="6738" width="9.140625" style="20" customWidth="1"/>
    <col min="6739" max="6739" width="5" style="20" customWidth="1"/>
    <col min="6740" max="6740" width="43.85546875" style="20" customWidth="1"/>
    <col min="6741" max="6752" width="12.85546875" style="20" customWidth="1"/>
    <col min="6753" max="6753" width="13" style="20" customWidth="1"/>
    <col min="6754" max="6754" width="10.42578125" style="20" customWidth="1"/>
    <col min="6755" max="6755" width="12.85546875" style="20" customWidth="1"/>
    <col min="6756" max="6756" width="10.42578125" style="20" customWidth="1"/>
    <col min="6757" max="6757" width="10.5703125" style="20" customWidth="1"/>
    <col min="6758" max="6758" width="26.42578125" style="20" customWidth="1"/>
    <col min="6759" max="6759" width="12.85546875" style="20" customWidth="1"/>
    <col min="6760" max="6760" width="12.42578125" style="20" customWidth="1"/>
    <col min="6761" max="6824" width="12.85546875" style="20"/>
    <col min="6825" max="6825" width="5.5703125" style="20" customWidth="1"/>
    <col min="6826" max="6826" width="48.7109375" style="20" customWidth="1"/>
    <col min="6827" max="6827" width="16.42578125" style="20" customWidth="1"/>
    <col min="6828" max="6828" width="14.140625" style="20" customWidth="1"/>
    <col min="6829" max="6829" width="8.5703125" style="20" customWidth="1"/>
    <col min="6830" max="6830" width="8.28515625" style="20" customWidth="1"/>
    <col min="6831" max="6831" width="16.140625" style="20" customWidth="1"/>
    <col min="6832" max="6832" width="13.5703125" style="20" customWidth="1"/>
    <col min="6833" max="6833" width="13.42578125" style="20" customWidth="1"/>
    <col min="6834" max="6834" width="13.140625" style="20" customWidth="1"/>
    <col min="6835" max="6835" width="12" style="20" customWidth="1"/>
    <col min="6836" max="6836" width="0.28515625" style="20" customWidth="1"/>
    <col min="6837" max="6837" width="12.85546875" style="20" customWidth="1"/>
    <col min="6838" max="6994" width="9.140625" style="20" customWidth="1"/>
    <col min="6995" max="6995" width="5" style="20" customWidth="1"/>
    <col min="6996" max="6996" width="43.85546875" style="20" customWidth="1"/>
    <col min="6997" max="7008" width="12.85546875" style="20" customWidth="1"/>
    <col min="7009" max="7009" width="13" style="20" customWidth="1"/>
    <col min="7010" max="7010" width="10.42578125" style="20" customWidth="1"/>
    <col min="7011" max="7011" width="12.85546875" style="20" customWidth="1"/>
    <col min="7012" max="7012" width="10.42578125" style="20" customWidth="1"/>
    <col min="7013" max="7013" width="10.5703125" style="20" customWidth="1"/>
    <col min="7014" max="7014" width="26.42578125" style="20" customWidth="1"/>
    <col min="7015" max="7015" width="12.85546875" style="20" customWidth="1"/>
    <col min="7016" max="7016" width="12.42578125" style="20" customWidth="1"/>
    <col min="7017" max="7080" width="12.85546875" style="20"/>
    <col min="7081" max="7081" width="5.5703125" style="20" customWidth="1"/>
    <col min="7082" max="7082" width="48.7109375" style="20" customWidth="1"/>
    <col min="7083" max="7083" width="16.42578125" style="20" customWidth="1"/>
    <col min="7084" max="7084" width="14.140625" style="20" customWidth="1"/>
    <col min="7085" max="7085" width="8.5703125" style="20" customWidth="1"/>
    <col min="7086" max="7086" width="8.28515625" style="20" customWidth="1"/>
    <col min="7087" max="7087" width="16.140625" style="20" customWidth="1"/>
    <col min="7088" max="7088" width="13.5703125" style="20" customWidth="1"/>
    <col min="7089" max="7089" width="13.42578125" style="20" customWidth="1"/>
    <col min="7090" max="7090" width="13.140625" style="20" customWidth="1"/>
    <col min="7091" max="7091" width="12" style="20" customWidth="1"/>
    <col min="7092" max="7092" width="0.28515625" style="20" customWidth="1"/>
    <col min="7093" max="7093" width="12.85546875" style="20" customWidth="1"/>
    <col min="7094" max="7250" width="9.140625" style="20" customWidth="1"/>
    <col min="7251" max="7251" width="5" style="20" customWidth="1"/>
    <col min="7252" max="7252" width="43.85546875" style="20" customWidth="1"/>
    <col min="7253" max="7264" width="12.85546875" style="20" customWidth="1"/>
    <col min="7265" max="7265" width="13" style="20" customWidth="1"/>
    <col min="7266" max="7266" width="10.42578125" style="20" customWidth="1"/>
    <col min="7267" max="7267" width="12.85546875" style="20" customWidth="1"/>
    <col min="7268" max="7268" width="10.42578125" style="20" customWidth="1"/>
    <col min="7269" max="7269" width="10.5703125" style="20" customWidth="1"/>
    <col min="7270" max="7270" width="26.42578125" style="20" customWidth="1"/>
    <col min="7271" max="7271" width="12.85546875" style="20" customWidth="1"/>
    <col min="7272" max="7272" width="12.42578125" style="20" customWidth="1"/>
    <col min="7273" max="7336" width="12.85546875" style="20"/>
    <col min="7337" max="7337" width="5.5703125" style="20" customWidth="1"/>
    <col min="7338" max="7338" width="48.7109375" style="20" customWidth="1"/>
    <col min="7339" max="7339" width="16.42578125" style="20" customWidth="1"/>
    <col min="7340" max="7340" width="14.140625" style="20" customWidth="1"/>
    <col min="7341" max="7341" width="8.5703125" style="20" customWidth="1"/>
    <col min="7342" max="7342" width="8.28515625" style="20" customWidth="1"/>
    <col min="7343" max="7343" width="16.140625" style="20" customWidth="1"/>
    <col min="7344" max="7344" width="13.5703125" style="20" customWidth="1"/>
    <col min="7345" max="7345" width="13.42578125" style="20" customWidth="1"/>
    <col min="7346" max="7346" width="13.140625" style="20" customWidth="1"/>
    <col min="7347" max="7347" width="12" style="20" customWidth="1"/>
    <col min="7348" max="7348" width="0.28515625" style="20" customWidth="1"/>
    <col min="7349" max="7349" width="12.85546875" style="20" customWidth="1"/>
    <col min="7350" max="7506" width="9.140625" style="20" customWidth="1"/>
    <col min="7507" max="7507" width="5" style="20" customWidth="1"/>
    <col min="7508" max="7508" width="43.85546875" style="20" customWidth="1"/>
    <col min="7509" max="7520" width="12.85546875" style="20" customWidth="1"/>
    <col min="7521" max="7521" width="13" style="20" customWidth="1"/>
    <col min="7522" max="7522" width="10.42578125" style="20" customWidth="1"/>
    <col min="7523" max="7523" width="12.85546875" style="20" customWidth="1"/>
    <col min="7524" max="7524" width="10.42578125" style="20" customWidth="1"/>
    <col min="7525" max="7525" width="10.5703125" style="20" customWidth="1"/>
    <col min="7526" max="7526" width="26.42578125" style="20" customWidth="1"/>
    <col min="7527" max="7527" width="12.85546875" style="20" customWidth="1"/>
    <col min="7528" max="7528" width="12.42578125" style="20" customWidth="1"/>
    <col min="7529" max="7592" width="12.85546875" style="20"/>
    <col min="7593" max="7593" width="5.5703125" style="20" customWidth="1"/>
    <col min="7594" max="7594" width="48.7109375" style="20" customWidth="1"/>
    <col min="7595" max="7595" width="16.42578125" style="20" customWidth="1"/>
    <col min="7596" max="7596" width="14.140625" style="20" customWidth="1"/>
    <col min="7597" max="7597" width="8.5703125" style="20" customWidth="1"/>
    <col min="7598" max="7598" width="8.28515625" style="20" customWidth="1"/>
    <col min="7599" max="7599" width="16.140625" style="20" customWidth="1"/>
    <col min="7600" max="7600" width="13.5703125" style="20" customWidth="1"/>
    <col min="7601" max="7601" width="13.42578125" style="20" customWidth="1"/>
    <col min="7602" max="7602" width="13.140625" style="20" customWidth="1"/>
    <col min="7603" max="7603" width="12" style="20" customWidth="1"/>
    <col min="7604" max="7604" width="0.28515625" style="20" customWidth="1"/>
    <col min="7605" max="7605" width="12.85546875" style="20" customWidth="1"/>
    <col min="7606" max="7762" width="9.140625" style="20" customWidth="1"/>
    <col min="7763" max="7763" width="5" style="20" customWidth="1"/>
    <col min="7764" max="7764" width="43.85546875" style="20" customWidth="1"/>
    <col min="7765" max="7776" width="12.85546875" style="20" customWidth="1"/>
    <col min="7777" max="7777" width="13" style="20" customWidth="1"/>
    <col min="7778" max="7778" width="10.42578125" style="20" customWidth="1"/>
    <col min="7779" max="7779" width="12.85546875" style="20" customWidth="1"/>
    <col min="7780" max="7780" width="10.42578125" style="20" customWidth="1"/>
    <col min="7781" max="7781" width="10.5703125" style="20" customWidth="1"/>
    <col min="7782" max="7782" width="26.42578125" style="20" customWidth="1"/>
    <col min="7783" max="7783" width="12.85546875" style="20" customWidth="1"/>
    <col min="7784" max="7784" width="12.42578125" style="20" customWidth="1"/>
    <col min="7785" max="7848" width="12.85546875" style="20"/>
    <col min="7849" max="7849" width="5.5703125" style="20" customWidth="1"/>
    <col min="7850" max="7850" width="48.7109375" style="20" customWidth="1"/>
    <col min="7851" max="7851" width="16.42578125" style="20" customWidth="1"/>
    <col min="7852" max="7852" width="14.140625" style="20" customWidth="1"/>
    <col min="7853" max="7853" width="8.5703125" style="20" customWidth="1"/>
    <col min="7854" max="7854" width="8.28515625" style="20" customWidth="1"/>
    <col min="7855" max="7855" width="16.140625" style="20" customWidth="1"/>
    <col min="7856" max="7856" width="13.5703125" style="20" customWidth="1"/>
    <col min="7857" max="7857" width="13.42578125" style="20" customWidth="1"/>
    <col min="7858" max="7858" width="13.140625" style="20" customWidth="1"/>
    <col min="7859" max="7859" width="12" style="20" customWidth="1"/>
    <col min="7860" max="7860" width="0.28515625" style="20" customWidth="1"/>
    <col min="7861" max="7861" width="12.85546875" style="20" customWidth="1"/>
    <col min="7862" max="8018" width="9.140625" style="20" customWidth="1"/>
    <col min="8019" max="8019" width="5" style="20" customWidth="1"/>
    <col min="8020" max="8020" width="43.85546875" style="20" customWidth="1"/>
    <col min="8021" max="8032" width="12.85546875" style="20" customWidth="1"/>
    <col min="8033" max="8033" width="13" style="20" customWidth="1"/>
    <col min="8034" max="8034" width="10.42578125" style="20" customWidth="1"/>
    <col min="8035" max="8035" width="12.85546875" style="20" customWidth="1"/>
    <col min="8036" max="8036" width="10.42578125" style="20" customWidth="1"/>
    <col min="8037" max="8037" width="10.5703125" style="20" customWidth="1"/>
    <col min="8038" max="8038" width="26.42578125" style="20" customWidth="1"/>
    <col min="8039" max="8039" width="12.85546875" style="20" customWidth="1"/>
    <col min="8040" max="8040" width="12.42578125" style="20" customWidth="1"/>
    <col min="8041" max="8104" width="12.85546875" style="20"/>
    <col min="8105" max="8105" width="5.5703125" style="20" customWidth="1"/>
    <col min="8106" max="8106" width="48.7109375" style="20" customWidth="1"/>
    <col min="8107" max="8107" width="16.42578125" style="20" customWidth="1"/>
    <col min="8108" max="8108" width="14.140625" style="20" customWidth="1"/>
    <col min="8109" max="8109" width="8.5703125" style="20" customWidth="1"/>
    <col min="8110" max="8110" width="8.28515625" style="20" customWidth="1"/>
    <col min="8111" max="8111" width="16.140625" style="20" customWidth="1"/>
    <col min="8112" max="8112" width="13.5703125" style="20" customWidth="1"/>
    <col min="8113" max="8113" width="13.42578125" style="20" customWidth="1"/>
    <col min="8114" max="8114" width="13.140625" style="20" customWidth="1"/>
    <col min="8115" max="8115" width="12" style="20" customWidth="1"/>
    <col min="8116" max="8116" width="0.28515625" style="20" customWidth="1"/>
    <col min="8117" max="8117" width="12.85546875" style="20" customWidth="1"/>
    <col min="8118" max="8274" width="9.140625" style="20" customWidth="1"/>
    <col min="8275" max="8275" width="5" style="20" customWidth="1"/>
    <col min="8276" max="8276" width="43.85546875" style="20" customWidth="1"/>
    <col min="8277" max="8288" width="12.85546875" style="20" customWidth="1"/>
    <col min="8289" max="8289" width="13" style="20" customWidth="1"/>
    <col min="8290" max="8290" width="10.42578125" style="20" customWidth="1"/>
    <col min="8291" max="8291" width="12.85546875" style="20" customWidth="1"/>
    <col min="8292" max="8292" width="10.42578125" style="20" customWidth="1"/>
    <col min="8293" max="8293" width="10.5703125" style="20" customWidth="1"/>
    <col min="8294" max="8294" width="26.42578125" style="20" customWidth="1"/>
    <col min="8295" max="8295" width="12.85546875" style="20" customWidth="1"/>
    <col min="8296" max="8296" width="12.42578125" style="20" customWidth="1"/>
    <col min="8297" max="8360" width="12.85546875" style="20"/>
    <col min="8361" max="8361" width="5.5703125" style="20" customWidth="1"/>
    <col min="8362" max="8362" width="48.7109375" style="20" customWidth="1"/>
    <col min="8363" max="8363" width="16.42578125" style="20" customWidth="1"/>
    <col min="8364" max="8364" width="14.140625" style="20" customWidth="1"/>
    <col min="8365" max="8365" width="8.5703125" style="20" customWidth="1"/>
    <col min="8366" max="8366" width="8.28515625" style="20" customWidth="1"/>
    <col min="8367" max="8367" width="16.140625" style="20" customWidth="1"/>
    <col min="8368" max="8368" width="13.5703125" style="20" customWidth="1"/>
    <col min="8369" max="8369" width="13.42578125" style="20" customWidth="1"/>
    <col min="8370" max="8370" width="13.140625" style="20" customWidth="1"/>
    <col min="8371" max="8371" width="12" style="20" customWidth="1"/>
    <col min="8372" max="8372" width="0.28515625" style="20" customWidth="1"/>
    <col min="8373" max="8373" width="12.85546875" style="20" customWidth="1"/>
    <col min="8374" max="8530" width="9.140625" style="20" customWidth="1"/>
    <col min="8531" max="8531" width="5" style="20" customWidth="1"/>
    <col min="8532" max="8532" width="43.85546875" style="20" customWidth="1"/>
    <col min="8533" max="8544" width="12.85546875" style="20" customWidth="1"/>
    <col min="8545" max="8545" width="13" style="20" customWidth="1"/>
    <col min="8546" max="8546" width="10.42578125" style="20" customWidth="1"/>
    <col min="8547" max="8547" width="12.85546875" style="20" customWidth="1"/>
    <col min="8548" max="8548" width="10.42578125" style="20" customWidth="1"/>
    <col min="8549" max="8549" width="10.5703125" style="20" customWidth="1"/>
    <col min="8550" max="8550" width="26.42578125" style="20" customWidth="1"/>
    <col min="8551" max="8551" width="12.85546875" style="20" customWidth="1"/>
    <col min="8552" max="8552" width="12.42578125" style="20" customWidth="1"/>
    <col min="8553" max="8616" width="12.85546875" style="20"/>
    <col min="8617" max="8617" width="5.5703125" style="20" customWidth="1"/>
    <col min="8618" max="8618" width="48.7109375" style="20" customWidth="1"/>
    <col min="8619" max="8619" width="16.42578125" style="20" customWidth="1"/>
    <col min="8620" max="8620" width="14.140625" style="20" customWidth="1"/>
    <col min="8621" max="8621" width="8.5703125" style="20" customWidth="1"/>
    <col min="8622" max="8622" width="8.28515625" style="20" customWidth="1"/>
    <col min="8623" max="8623" width="16.140625" style="20" customWidth="1"/>
    <col min="8624" max="8624" width="13.5703125" style="20" customWidth="1"/>
    <col min="8625" max="8625" width="13.42578125" style="20" customWidth="1"/>
    <col min="8626" max="8626" width="13.140625" style="20" customWidth="1"/>
    <col min="8627" max="8627" width="12" style="20" customWidth="1"/>
    <col min="8628" max="8628" width="0.28515625" style="20" customWidth="1"/>
    <col min="8629" max="8629" width="12.85546875" style="20" customWidth="1"/>
    <col min="8630" max="8786" width="9.140625" style="20" customWidth="1"/>
    <col min="8787" max="8787" width="5" style="20" customWidth="1"/>
    <col min="8788" max="8788" width="43.85546875" style="20" customWidth="1"/>
    <col min="8789" max="8800" width="12.85546875" style="20" customWidth="1"/>
    <col min="8801" max="8801" width="13" style="20" customWidth="1"/>
    <col min="8802" max="8802" width="10.42578125" style="20" customWidth="1"/>
    <col min="8803" max="8803" width="12.85546875" style="20" customWidth="1"/>
    <col min="8804" max="8804" width="10.42578125" style="20" customWidth="1"/>
    <col min="8805" max="8805" width="10.5703125" style="20" customWidth="1"/>
    <col min="8806" max="8806" width="26.42578125" style="20" customWidth="1"/>
    <col min="8807" max="8807" width="12.85546875" style="20" customWidth="1"/>
    <col min="8808" max="8808" width="12.42578125" style="20" customWidth="1"/>
    <col min="8809" max="8872" width="12.85546875" style="20"/>
    <col min="8873" max="8873" width="5.5703125" style="20" customWidth="1"/>
    <col min="8874" max="8874" width="48.7109375" style="20" customWidth="1"/>
    <col min="8875" max="8875" width="16.42578125" style="20" customWidth="1"/>
    <col min="8876" max="8876" width="14.140625" style="20" customWidth="1"/>
    <col min="8877" max="8877" width="8.5703125" style="20" customWidth="1"/>
    <col min="8878" max="8878" width="8.28515625" style="20" customWidth="1"/>
    <col min="8879" max="8879" width="16.140625" style="20" customWidth="1"/>
    <col min="8880" max="8880" width="13.5703125" style="20" customWidth="1"/>
    <col min="8881" max="8881" width="13.42578125" style="20" customWidth="1"/>
    <col min="8882" max="8882" width="13.140625" style="20" customWidth="1"/>
    <col min="8883" max="8883" width="12" style="20" customWidth="1"/>
    <col min="8884" max="8884" width="0.28515625" style="20" customWidth="1"/>
    <col min="8885" max="8885" width="12.85546875" style="20" customWidth="1"/>
    <col min="8886" max="9042" width="9.140625" style="20" customWidth="1"/>
    <col min="9043" max="9043" width="5" style="20" customWidth="1"/>
    <col min="9044" max="9044" width="43.85546875" style="20" customWidth="1"/>
    <col min="9045" max="9056" width="12.85546875" style="20" customWidth="1"/>
    <col min="9057" max="9057" width="13" style="20" customWidth="1"/>
    <col min="9058" max="9058" width="10.42578125" style="20" customWidth="1"/>
    <col min="9059" max="9059" width="12.85546875" style="20" customWidth="1"/>
    <col min="9060" max="9060" width="10.42578125" style="20" customWidth="1"/>
    <col min="9061" max="9061" width="10.5703125" style="20" customWidth="1"/>
    <col min="9062" max="9062" width="26.42578125" style="20" customWidth="1"/>
    <col min="9063" max="9063" width="12.85546875" style="20" customWidth="1"/>
    <col min="9064" max="9064" width="12.42578125" style="20" customWidth="1"/>
    <col min="9065" max="9128" width="12.85546875" style="20"/>
    <col min="9129" max="9129" width="5.5703125" style="20" customWidth="1"/>
    <col min="9130" max="9130" width="48.7109375" style="20" customWidth="1"/>
    <col min="9131" max="9131" width="16.42578125" style="20" customWidth="1"/>
    <col min="9132" max="9132" width="14.140625" style="20" customWidth="1"/>
    <col min="9133" max="9133" width="8.5703125" style="20" customWidth="1"/>
    <col min="9134" max="9134" width="8.28515625" style="20" customWidth="1"/>
    <col min="9135" max="9135" width="16.140625" style="20" customWidth="1"/>
    <col min="9136" max="9136" width="13.5703125" style="20" customWidth="1"/>
    <col min="9137" max="9137" width="13.42578125" style="20" customWidth="1"/>
    <col min="9138" max="9138" width="13.140625" style="20" customWidth="1"/>
    <col min="9139" max="9139" width="12" style="20" customWidth="1"/>
    <col min="9140" max="9140" width="0.28515625" style="20" customWidth="1"/>
    <col min="9141" max="9141" width="12.85546875" style="20" customWidth="1"/>
    <col min="9142" max="9298" width="9.140625" style="20" customWidth="1"/>
    <col min="9299" max="9299" width="5" style="20" customWidth="1"/>
    <col min="9300" max="9300" width="43.85546875" style="20" customWidth="1"/>
    <col min="9301" max="9312" width="12.85546875" style="20" customWidth="1"/>
    <col min="9313" max="9313" width="13" style="20" customWidth="1"/>
    <col min="9314" max="9314" width="10.42578125" style="20" customWidth="1"/>
    <col min="9315" max="9315" width="12.85546875" style="20" customWidth="1"/>
    <col min="9316" max="9316" width="10.42578125" style="20" customWidth="1"/>
    <col min="9317" max="9317" width="10.5703125" style="20" customWidth="1"/>
    <col min="9318" max="9318" width="26.42578125" style="20" customWidth="1"/>
    <col min="9319" max="9319" width="12.85546875" style="20" customWidth="1"/>
    <col min="9320" max="9320" width="12.42578125" style="20" customWidth="1"/>
    <col min="9321" max="9384" width="12.85546875" style="20"/>
    <col min="9385" max="9385" width="5.5703125" style="20" customWidth="1"/>
    <col min="9386" max="9386" width="48.7109375" style="20" customWidth="1"/>
    <col min="9387" max="9387" width="16.42578125" style="20" customWidth="1"/>
    <col min="9388" max="9388" width="14.140625" style="20" customWidth="1"/>
    <col min="9389" max="9389" width="8.5703125" style="20" customWidth="1"/>
    <col min="9390" max="9390" width="8.28515625" style="20" customWidth="1"/>
    <col min="9391" max="9391" width="16.140625" style="20" customWidth="1"/>
    <col min="9392" max="9392" width="13.5703125" style="20" customWidth="1"/>
    <col min="9393" max="9393" width="13.42578125" style="20" customWidth="1"/>
    <col min="9394" max="9394" width="13.140625" style="20" customWidth="1"/>
    <col min="9395" max="9395" width="12" style="20" customWidth="1"/>
    <col min="9396" max="9396" width="0.28515625" style="20" customWidth="1"/>
    <col min="9397" max="9397" width="12.85546875" style="20" customWidth="1"/>
    <col min="9398" max="9554" width="9.140625" style="20" customWidth="1"/>
    <col min="9555" max="9555" width="5" style="20" customWidth="1"/>
    <col min="9556" max="9556" width="43.85546875" style="20" customWidth="1"/>
    <col min="9557" max="9568" width="12.85546875" style="20" customWidth="1"/>
    <col min="9569" max="9569" width="13" style="20" customWidth="1"/>
    <col min="9570" max="9570" width="10.42578125" style="20" customWidth="1"/>
    <col min="9571" max="9571" width="12.85546875" style="20" customWidth="1"/>
    <col min="9572" max="9572" width="10.42578125" style="20" customWidth="1"/>
    <col min="9573" max="9573" width="10.5703125" style="20" customWidth="1"/>
    <col min="9574" max="9574" width="26.42578125" style="20" customWidth="1"/>
    <col min="9575" max="9575" width="12.85546875" style="20" customWidth="1"/>
    <col min="9576" max="9576" width="12.42578125" style="20" customWidth="1"/>
    <col min="9577" max="9640" width="12.85546875" style="20"/>
    <col min="9641" max="9641" width="5.5703125" style="20" customWidth="1"/>
    <col min="9642" max="9642" width="48.7109375" style="20" customWidth="1"/>
    <col min="9643" max="9643" width="16.42578125" style="20" customWidth="1"/>
    <col min="9644" max="9644" width="14.140625" style="20" customWidth="1"/>
    <col min="9645" max="9645" width="8.5703125" style="20" customWidth="1"/>
    <col min="9646" max="9646" width="8.28515625" style="20" customWidth="1"/>
    <col min="9647" max="9647" width="16.140625" style="20" customWidth="1"/>
    <col min="9648" max="9648" width="13.5703125" style="20" customWidth="1"/>
    <col min="9649" max="9649" width="13.42578125" style="20" customWidth="1"/>
    <col min="9650" max="9650" width="13.140625" style="20" customWidth="1"/>
    <col min="9651" max="9651" width="12" style="20" customWidth="1"/>
    <col min="9652" max="9652" width="0.28515625" style="20" customWidth="1"/>
    <col min="9653" max="9653" width="12.85546875" style="20" customWidth="1"/>
    <col min="9654" max="9810" width="9.140625" style="20" customWidth="1"/>
    <col min="9811" max="9811" width="5" style="20" customWidth="1"/>
    <col min="9812" max="9812" width="43.85546875" style="20" customWidth="1"/>
    <col min="9813" max="9824" width="12.85546875" style="20" customWidth="1"/>
    <col min="9825" max="9825" width="13" style="20" customWidth="1"/>
    <col min="9826" max="9826" width="10.42578125" style="20" customWidth="1"/>
    <col min="9827" max="9827" width="12.85546875" style="20" customWidth="1"/>
    <col min="9828" max="9828" width="10.42578125" style="20" customWidth="1"/>
    <col min="9829" max="9829" width="10.5703125" style="20" customWidth="1"/>
    <col min="9830" max="9830" width="26.42578125" style="20" customWidth="1"/>
    <col min="9831" max="9831" width="12.85546875" style="20" customWidth="1"/>
    <col min="9832" max="9832" width="12.42578125" style="20" customWidth="1"/>
    <col min="9833" max="9896" width="12.85546875" style="20"/>
    <col min="9897" max="9897" width="5.5703125" style="20" customWidth="1"/>
    <col min="9898" max="9898" width="48.7109375" style="20" customWidth="1"/>
    <col min="9899" max="9899" width="16.42578125" style="20" customWidth="1"/>
    <col min="9900" max="9900" width="14.140625" style="20" customWidth="1"/>
    <col min="9901" max="9901" width="8.5703125" style="20" customWidth="1"/>
    <col min="9902" max="9902" width="8.28515625" style="20" customWidth="1"/>
    <col min="9903" max="9903" width="16.140625" style="20" customWidth="1"/>
    <col min="9904" max="9904" width="13.5703125" style="20" customWidth="1"/>
    <col min="9905" max="9905" width="13.42578125" style="20" customWidth="1"/>
    <col min="9906" max="9906" width="13.140625" style="20" customWidth="1"/>
    <col min="9907" max="9907" width="12" style="20" customWidth="1"/>
    <col min="9908" max="9908" width="0.28515625" style="20" customWidth="1"/>
    <col min="9909" max="9909" width="12.85546875" style="20" customWidth="1"/>
    <col min="9910" max="10066" width="9.140625" style="20" customWidth="1"/>
    <col min="10067" max="10067" width="5" style="20" customWidth="1"/>
    <col min="10068" max="10068" width="43.85546875" style="20" customWidth="1"/>
    <col min="10069" max="10080" width="12.85546875" style="20" customWidth="1"/>
    <col min="10081" max="10081" width="13" style="20" customWidth="1"/>
    <col min="10082" max="10082" width="10.42578125" style="20" customWidth="1"/>
    <col min="10083" max="10083" width="12.85546875" style="20" customWidth="1"/>
    <col min="10084" max="10084" width="10.42578125" style="20" customWidth="1"/>
    <col min="10085" max="10085" width="10.5703125" style="20" customWidth="1"/>
    <col min="10086" max="10086" width="26.42578125" style="20" customWidth="1"/>
    <col min="10087" max="10087" width="12.85546875" style="20" customWidth="1"/>
    <col min="10088" max="10088" width="12.42578125" style="20" customWidth="1"/>
    <col min="10089" max="10152" width="12.85546875" style="20"/>
    <col min="10153" max="10153" width="5.5703125" style="20" customWidth="1"/>
    <col min="10154" max="10154" width="48.7109375" style="20" customWidth="1"/>
    <col min="10155" max="10155" width="16.42578125" style="20" customWidth="1"/>
    <col min="10156" max="10156" width="14.140625" style="20" customWidth="1"/>
    <col min="10157" max="10157" width="8.5703125" style="20" customWidth="1"/>
    <col min="10158" max="10158" width="8.28515625" style="20" customWidth="1"/>
    <col min="10159" max="10159" width="16.140625" style="20" customWidth="1"/>
    <col min="10160" max="10160" width="13.5703125" style="20" customWidth="1"/>
    <col min="10161" max="10161" width="13.42578125" style="20" customWidth="1"/>
    <col min="10162" max="10162" width="13.140625" style="20" customWidth="1"/>
    <col min="10163" max="10163" width="12" style="20" customWidth="1"/>
    <col min="10164" max="10164" width="0.28515625" style="20" customWidth="1"/>
    <col min="10165" max="10165" width="12.85546875" style="20" customWidth="1"/>
    <col min="10166" max="10322" width="9.140625" style="20" customWidth="1"/>
    <col min="10323" max="10323" width="5" style="20" customWidth="1"/>
    <col min="10324" max="10324" width="43.85546875" style="20" customWidth="1"/>
    <col min="10325" max="10336" width="12.85546875" style="20" customWidth="1"/>
    <col min="10337" max="10337" width="13" style="20" customWidth="1"/>
    <col min="10338" max="10338" width="10.42578125" style="20" customWidth="1"/>
    <col min="10339" max="10339" width="12.85546875" style="20" customWidth="1"/>
    <col min="10340" max="10340" width="10.42578125" style="20" customWidth="1"/>
    <col min="10341" max="10341" width="10.5703125" style="20" customWidth="1"/>
    <col min="10342" max="10342" width="26.42578125" style="20" customWidth="1"/>
    <col min="10343" max="10343" width="12.85546875" style="20" customWidth="1"/>
    <col min="10344" max="10344" width="12.42578125" style="20" customWidth="1"/>
    <col min="10345" max="10408" width="12.85546875" style="20"/>
    <col min="10409" max="10409" width="5.5703125" style="20" customWidth="1"/>
    <col min="10410" max="10410" width="48.7109375" style="20" customWidth="1"/>
    <col min="10411" max="10411" width="16.42578125" style="20" customWidth="1"/>
    <col min="10412" max="10412" width="14.140625" style="20" customWidth="1"/>
    <col min="10413" max="10413" width="8.5703125" style="20" customWidth="1"/>
    <col min="10414" max="10414" width="8.28515625" style="20" customWidth="1"/>
    <col min="10415" max="10415" width="16.140625" style="20" customWidth="1"/>
    <col min="10416" max="10416" width="13.5703125" style="20" customWidth="1"/>
    <col min="10417" max="10417" width="13.42578125" style="20" customWidth="1"/>
    <col min="10418" max="10418" width="13.140625" style="20" customWidth="1"/>
    <col min="10419" max="10419" width="12" style="20" customWidth="1"/>
    <col min="10420" max="10420" width="0.28515625" style="20" customWidth="1"/>
    <col min="10421" max="10421" width="12.85546875" style="20" customWidth="1"/>
    <col min="10422" max="10578" width="9.140625" style="20" customWidth="1"/>
    <col min="10579" max="10579" width="5" style="20" customWidth="1"/>
    <col min="10580" max="10580" width="43.85546875" style="20" customWidth="1"/>
    <col min="10581" max="10592" width="12.85546875" style="20" customWidth="1"/>
    <col min="10593" max="10593" width="13" style="20" customWidth="1"/>
    <col min="10594" max="10594" width="10.42578125" style="20" customWidth="1"/>
    <col min="10595" max="10595" width="12.85546875" style="20" customWidth="1"/>
    <col min="10596" max="10596" width="10.42578125" style="20" customWidth="1"/>
    <col min="10597" max="10597" width="10.5703125" style="20" customWidth="1"/>
    <col min="10598" max="10598" width="26.42578125" style="20" customWidth="1"/>
    <col min="10599" max="10599" width="12.85546875" style="20" customWidth="1"/>
    <col min="10600" max="10600" width="12.42578125" style="20" customWidth="1"/>
    <col min="10601" max="10664" width="12.85546875" style="20"/>
    <col min="10665" max="10665" width="5.5703125" style="20" customWidth="1"/>
    <col min="10666" max="10666" width="48.7109375" style="20" customWidth="1"/>
    <col min="10667" max="10667" width="16.42578125" style="20" customWidth="1"/>
    <col min="10668" max="10668" width="14.140625" style="20" customWidth="1"/>
    <col min="10669" max="10669" width="8.5703125" style="20" customWidth="1"/>
    <col min="10670" max="10670" width="8.28515625" style="20" customWidth="1"/>
    <col min="10671" max="10671" width="16.140625" style="20" customWidth="1"/>
    <col min="10672" max="10672" width="13.5703125" style="20" customWidth="1"/>
    <col min="10673" max="10673" width="13.42578125" style="20" customWidth="1"/>
    <col min="10674" max="10674" width="13.140625" style="20" customWidth="1"/>
    <col min="10675" max="10675" width="12" style="20" customWidth="1"/>
    <col min="10676" max="10676" width="0.28515625" style="20" customWidth="1"/>
    <col min="10677" max="10677" width="12.85546875" style="20" customWidth="1"/>
    <col min="10678" max="10834" width="9.140625" style="20" customWidth="1"/>
    <col min="10835" max="10835" width="5" style="20" customWidth="1"/>
    <col min="10836" max="10836" width="43.85546875" style="20" customWidth="1"/>
    <col min="10837" max="10848" width="12.85546875" style="20" customWidth="1"/>
    <col min="10849" max="10849" width="13" style="20" customWidth="1"/>
    <col min="10850" max="10850" width="10.42578125" style="20" customWidth="1"/>
    <col min="10851" max="10851" width="12.85546875" style="20" customWidth="1"/>
    <col min="10852" max="10852" width="10.42578125" style="20" customWidth="1"/>
    <col min="10853" max="10853" width="10.5703125" style="20" customWidth="1"/>
    <col min="10854" max="10854" width="26.42578125" style="20" customWidth="1"/>
    <col min="10855" max="10855" width="12.85546875" style="20" customWidth="1"/>
    <col min="10856" max="10856" width="12.42578125" style="20" customWidth="1"/>
    <col min="10857" max="10920" width="12.85546875" style="20"/>
    <col min="10921" max="10921" width="5.5703125" style="20" customWidth="1"/>
    <col min="10922" max="10922" width="48.7109375" style="20" customWidth="1"/>
    <col min="10923" max="10923" width="16.42578125" style="20" customWidth="1"/>
    <col min="10924" max="10924" width="14.140625" style="20" customWidth="1"/>
    <col min="10925" max="10925" width="8.5703125" style="20" customWidth="1"/>
    <col min="10926" max="10926" width="8.28515625" style="20" customWidth="1"/>
    <col min="10927" max="10927" width="16.140625" style="20" customWidth="1"/>
    <col min="10928" max="10928" width="13.5703125" style="20" customWidth="1"/>
    <col min="10929" max="10929" width="13.42578125" style="20" customWidth="1"/>
    <col min="10930" max="10930" width="13.140625" style="20" customWidth="1"/>
    <col min="10931" max="10931" width="12" style="20" customWidth="1"/>
    <col min="10932" max="10932" width="0.28515625" style="20" customWidth="1"/>
    <col min="10933" max="10933" width="12.85546875" style="20" customWidth="1"/>
    <col min="10934" max="11090" width="9.140625" style="20" customWidth="1"/>
    <col min="11091" max="11091" width="5" style="20" customWidth="1"/>
    <col min="11092" max="11092" width="43.85546875" style="20" customWidth="1"/>
    <col min="11093" max="11104" width="12.85546875" style="20" customWidth="1"/>
    <col min="11105" max="11105" width="13" style="20" customWidth="1"/>
    <col min="11106" max="11106" width="10.42578125" style="20" customWidth="1"/>
    <col min="11107" max="11107" width="12.85546875" style="20" customWidth="1"/>
    <col min="11108" max="11108" width="10.42578125" style="20" customWidth="1"/>
    <col min="11109" max="11109" width="10.5703125" style="20" customWidth="1"/>
    <col min="11110" max="11110" width="26.42578125" style="20" customWidth="1"/>
    <col min="11111" max="11111" width="12.85546875" style="20" customWidth="1"/>
    <col min="11112" max="11112" width="12.42578125" style="20" customWidth="1"/>
    <col min="11113" max="11176" width="12.85546875" style="20"/>
    <col min="11177" max="11177" width="5.5703125" style="20" customWidth="1"/>
    <col min="11178" max="11178" width="48.7109375" style="20" customWidth="1"/>
    <col min="11179" max="11179" width="16.42578125" style="20" customWidth="1"/>
    <col min="11180" max="11180" width="14.140625" style="20" customWidth="1"/>
    <col min="11181" max="11181" width="8.5703125" style="20" customWidth="1"/>
    <col min="11182" max="11182" width="8.28515625" style="20" customWidth="1"/>
    <col min="11183" max="11183" width="16.140625" style="20" customWidth="1"/>
    <col min="11184" max="11184" width="13.5703125" style="20" customWidth="1"/>
    <col min="11185" max="11185" width="13.42578125" style="20" customWidth="1"/>
    <col min="11186" max="11186" width="13.140625" style="20" customWidth="1"/>
    <col min="11187" max="11187" width="12" style="20" customWidth="1"/>
    <col min="11188" max="11188" width="0.28515625" style="20" customWidth="1"/>
    <col min="11189" max="11189" width="12.85546875" style="20" customWidth="1"/>
    <col min="11190" max="11346" width="9.140625" style="20" customWidth="1"/>
    <col min="11347" max="11347" width="5" style="20" customWidth="1"/>
    <col min="11348" max="11348" width="43.85546875" style="20" customWidth="1"/>
    <col min="11349" max="11360" width="12.85546875" style="20" customWidth="1"/>
    <col min="11361" max="11361" width="13" style="20" customWidth="1"/>
    <col min="11362" max="11362" width="10.42578125" style="20" customWidth="1"/>
    <col min="11363" max="11363" width="12.85546875" style="20" customWidth="1"/>
    <col min="11364" max="11364" width="10.42578125" style="20" customWidth="1"/>
    <col min="11365" max="11365" width="10.5703125" style="20" customWidth="1"/>
    <col min="11366" max="11366" width="26.42578125" style="20" customWidth="1"/>
    <col min="11367" max="11367" width="12.85546875" style="20" customWidth="1"/>
    <col min="11368" max="11368" width="12.42578125" style="20" customWidth="1"/>
    <col min="11369" max="11432" width="12.85546875" style="20"/>
    <col min="11433" max="11433" width="5.5703125" style="20" customWidth="1"/>
    <col min="11434" max="11434" width="48.7109375" style="20" customWidth="1"/>
    <col min="11435" max="11435" width="16.42578125" style="20" customWidth="1"/>
    <col min="11436" max="11436" width="14.140625" style="20" customWidth="1"/>
    <col min="11437" max="11437" width="8.5703125" style="20" customWidth="1"/>
    <col min="11438" max="11438" width="8.28515625" style="20" customWidth="1"/>
    <col min="11439" max="11439" width="16.140625" style="20" customWidth="1"/>
    <col min="11440" max="11440" width="13.5703125" style="20" customWidth="1"/>
    <col min="11441" max="11441" width="13.42578125" style="20" customWidth="1"/>
    <col min="11442" max="11442" width="13.140625" style="20" customWidth="1"/>
    <col min="11443" max="11443" width="12" style="20" customWidth="1"/>
    <col min="11444" max="11444" width="0.28515625" style="20" customWidth="1"/>
    <col min="11445" max="11445" width="12.85546875" style="20" customWidth="1"/>
    <col min="11446" max="11602" width="9.140625" style="20" customWidth="1"/>
    <col min="11603" max="11603" width="5" style="20" customWidth="1"/>
    <col min="11604" max="11604" width="43.85546875" style="20" customWidth="1"/>
    <col min="11605" max="11616" width="12.85546875" style="20" customWidth="1"/>
    <col min="11617" max="11617" width="13" style="20" customWidth="1"/>
    <col min="11618" max="11618" width="10.42578125" style="20" customWidth="1"/>
    <col min="11619" max="11619" width="12.85546875" style="20" customWidth="1"/>
    <col min="11620" max="11620" width="10.42578125" style="20" customWidth="1"/>
    <col min="11621" max="11621" width="10.5703125" style="20" customWidth="1"/>
    <col min="11622" max="11622" width="26.42578125" style="20" customWidth="1"/>
    <col min="11623" max="11623" width="12.85546875" style="20" customWidth="1"/>
    <col min="11624" max="11624" width="12.42578125" style="20" customWidth="1"/>
    <col min="11625" max="11688" width="12.85546875" style="20"/>
    <col min="11689" max="11689" width="5.5703125" style="20" customWidth="1"/>
    <col min="11690" max="11690" width="48.7109375" style="20" customWidth="1"/>
    <col min="11691" max="11691" width="16.42578125" style="20" customWidth="1"/>
    <col min="11692" max="11692" width="14.140625" style="20" customWidth="1"/>
    <col min="11693" max="11693" width="8.5703125" style="20" customWidth="1"/>
    <col min="11694" max="11694" width="8.28515625" style="20" customWidth="1"/>
    <col min="11695" max="11695" width="16.140625" style="20" customWidth="1"/>
    <col min="11696" max="11696" width="13.5703125" style="20" customWidth="1"/>
    <col min="11697" max="11697" width="13.42578125" style="20" customWidth="1"/>
    <col min="11698" max="11698" width="13.140625" style="20" customWidth="1"/>
    <col min="11699" max="11699" width="12" style="20" customWidth="1"/>
    <col min="11700" max="11700" width="0.28515625" style="20" customWidth="1"/>
    <col min="11701" max="11701" width="12.85546875" style="20" customWidth="1"/>
    <col min="11702" max="11858" width="9.140625" style="20" customWidth="1"/>
    <col min="11859" max="11859" width="5" style="20" customWidth="1"/>
    <col min="11860" max="11860" width="43.85546875" style="20" customWidth="1"/>
    <col min="11861" max="11872" width="12.85546875" style="20" customWidth="1"/>
    <col min="11873" max="11873" width="13" style="20" customWidth="1"/>
    <col min="11874" max="11874" width="10.42578125" style="20" customWidth="1"/>
    <col min="11875" max="11875" width="12.85546875" style="20" customWidth="1"/>
    <col min="11876" max="11876" width="10.42578125" style="20" customWidth="1"/>
    <col min="11877" max="11877" width="10.5703125" style="20" customWidth="1"/>
    <col min="11878" max="11878" width="26.42578125" style="20" customWidth="1"/>
    <col min="11879" max="11879" width="12.85546875" style="20" customWidth="1"/>
    <col min="11880" max="11880" width="12.42578125" style="20" customWidth="1"/>
    <col min="11881" max="11944" width="12.85546875" style="20"/>
    <col min="11945" max="11945" width="5.5703125" style="20" customWidth="1"/>
    <col min="11946" max="11946" width="48.7109375" style="20" customWidth="1"/>
    <col min="11947" max="11947" width="16.42578125" style="20" customWidth="1"/>
    <col min="11948" max="11948" width="14.140625" style="20" customWidth="1"/>
    <col min="11949" max="11949" width="8.5703125" style="20" customWidth="1"/>
    <col min="11950" max="11950" width="8.28515625" style="20" customWidth="1"/>
    <col min="11951" max="11951" width="16.140625" style="20" customWidth="1"/>
    <col min="11952" max="11952" width="13.5703125" style="20" customWidth="1"/>
    <col min="11953" max="11953" width="13.42578125" style="20" customWidth="1"/>
    <col min="11954" max="11954" width="13.140625" style="20" customWidth="1"/>
    <col min="11955" max="11955" width="12" style="20" customWidth="1"/>
    <col min="11956" max="11956" width="0.28515625" style="20" customWidth="1"/>
    <col min="11957" max="11957" width="12.85546875" style="20" customWidth="1"/>
    <col min="11958" max="12114" width="9.140625" style="20" customWidth="1"/>
    <col min="12115" max="12115" width="5" style="20" customWidth="1"/>
    <col min="12116" max="12116" width="43.85546875" style="20" customWidth="1"/>
    <col min="12117" max="12128" width="12.85546875" style="20" customWidth="1"/>
    <col min="12129" max="12129" width="13" style="20" customWidth="1"/>
    <col min="12130" max="12130" width="10.42578125" style="20" customWidth="1"/>
    <col min="12131" max="12131" width="12.85546875" style="20" customWidth="1"/>
    <col min="12132" max="12132" width="10.42578125" style="20" customWidth="1"/>
    <col min="12133" max="12133" width="10.5703125" style="20" customWidth="1"/>
    <col min="12134" max="12134" width="26.42578125" style="20" customWidth="1"/>
    <col min="12135" max="12135" width="12.85546875" style="20" customWidth="1"/>
    <col min="12136" max="12136" width="12.42578125" style="20" customWidth="1"/>
    <col min="12137" max="12200" width="12.85546875" style="20"/>
    <col min="12201" max="12201" width="5.5703125" style="20" customWidth="1"/>
    <col min="12202" max="12202" width="48.7109375" style="20" customWidth="1"/>
    <col min="12203" max="12203" width="16.42578125" style="20" customWidth="1"/>
    <col min="12204" max="12204" width="14.140625" style="20" customWidth="1"/>
    <col min="12205" max="12205" width="8.5703125" style="20" customWidth="1"/>
    <col min="12206" max="12206" width="8.28515625" style="20" customWidth="1"/>
    <col min="12207" max="12207" width="16.140625" style="20" customWidth="1"/>
    <col min="12208" max="12208" width="13.5703125" style="20" customWidth="1"/>
    <col min="12209" max="12209" width="13.42578125" style="20" customWidth="1"/>
    <col min="12210" max="12210" width="13.140625" style="20" customWidth="1"/>
    <col min="12211" max="12211" width="12" style="20" customWidth="1"/>
    <col min="12212" max="12212" width="0.28515625" style="20" customWidth="1"/>
    <col min="12213" max="12213" width="12.85546875" style="20" customWidth="1"/>
    <col min="12214" max="12370" width="9.140625" style="20" customWidth="1"/>
    <col min="12371" max="12371" width="5" style="20" customWidth="1"/>
    <col min="12372" max="12372" width="43.85546875" style="20" customWidth="1"/>
    <col min="12373" max="12384" width="12.85546875" style="20" customWidth="1"/>
    <col min="12385" max="12385" width="13" style="20" customWidth="1"/>
    <col min="12386" max="12386" width="10.42578125" style="20" customWidth="1"/>
    <col min="12387" max="12387" width="12.85546875" style="20" customWidth="1"/>
    <col min="12388" max="12388" width="10.42578125" style="20" customWidth="1"/>
    <col min="12389" max="12389" width="10.5703125" style="20" customWidth="1"/>
    <col min="12390" max="12390" width="26.42578125" style="20" customWidth="1"/>
    <col min="12391" max="12391" width="12.85546875" style="20" customWidth="1"/>
    <col min="12392" max="12392" width="12.42578125" style="20" customWidth="1"/>
    <col min="12393" max="12456" width="12.85546875" style="20"/>
    <col min="12457" max="12457" width="5.5703125" style="20" customWidth="1"/>
    <col min="12458" max="12458" width="48.7109375" style="20" customWidth="1"/>
    <col min="12459" max="12459" width="16.42578125" style="20" customWidth="1"/>
    <col min="12460" max="12460" width="14.140625" style="20" customWidth="1"/>
    <col min="12461" max="12461" width="8.5703125" style="20" customWidth="1"/>
    <col min="12462" max="12462" width="8.28515625" style="20" customWidth="1"/>
    <col min="12463" max="12463" width="16.140625" style="20" customWidth="1"/>
    <col min="12464" max="12464" width="13.5703125" style="20" customWidth="1"/>
    <col min="12465" max="12465" width="13.42578125" style="20" customWidth="1"/>
    <col min="12466" max="12466" width="13.140625" style="20" customWidth="1"/>
    <col min="12467" max="12467" width="12" style="20" customWidth="1"/>
    <col min="12468" max="12468" width="0.28515625" style="20" customWidth="1"/>
    <col min="12469" max="12469" width="12.85546875" style="20" customWidth="1"/>
    <col min="12470" max="12626" width="9.140625" style="20" customWidth="1"/>
    <col min="12627" max="12627" width="5" style="20" customWidth="1"/>
    <col min="12628" max="12628" width="43.85546875" style="20" customWidth="1"/>
    <col min="12629" max="12640" width="12.85546875" style="20" customWidth="1"/>
    <col min="12641" max="12641" width="13" style="20" customWidth="1"/>
    <col min="12642" max="12642" width="10.42578125" style="20" customWidth="1"/>
    <col min="12643" max="12643" width="12.85546875" style="20" customWidth="1"/>
    <col min="12644" max="12644" width="10.42578125" style="20" customWidth="1"/>
    <col min="12645" max="12645" width="10.5703125" style="20" customWidth="1"/>
    <col min="12646" max="12646" width="26.42578125" style="20" customWidth="1"/>
    <col min="12647" max="12647" width="12.85546875" style="20" customWidth="1"/>
    <col min="12648" max="12648" width="12.42578125" style="20" customWidth="1"/>
    <col min="12649" max="12712" width="12.85546875" style="20"/>
    <col min="12713" max="12713" width="5.5703125" style="20" customWidth="1"/>
    <col min="12714" max="12714" width="48.7109375" style="20" customWidth="1"/>
    <col min="12715" max="12715" width="16.42578125" style="20" customWidth="1"/>
    <col min="12716" max="12716" width="14.140625" style="20" customWidth="1"/>
    <col min="12717" max="12717" width="8.5703125" style="20" customWidth="1"/>
    <col min="12718" max="12718" width="8.28515625" style="20" customWidth="1"/>
    <col min="12719" max="12719" width="16.140625" style="20" customWidth="1"/>
    <col min="12720" max="12720" width="13.5703125" style="20" customWidth="1"/>
    <col min="12721" max="12721" width="13.42578125" style="20" customWidth="1"/>
    <col min="12722" max="12722" width="13.140625" style="20" customWidth="1"/>
    <col min="12723" max="12723" width="12" style="20" customWidth="1"/>
    <col min="12724" max="12724" width="0.28515625" style="20" customWidth="1"/>
    <col min="12725" max="12725" width="12.85546875" style="20" customWidth="1"/>
    <col min="12726" max="12882" width="9.140625" style="20" customWidth="1"/>
    <col min="12883" max="12883" width="5" style="20" customWidth="1"/>
    <col min="12884" max="12884" width="43.85546875" style="20" customWidth="1"/>
    <col min="12885" max="12896" width="12.85546875" style="20" customWidth="1"/>
    <col min="12897" max="12897" width="13" style="20" customWidth="1"/>
    <col min="12898" max="12898" width="10.42578125" style="20" customWidth="1"/>
    <col min="12899" max="12899" width="12.85546875" style="20" customWidth="1"/>
    <col min="12900" max="12900" width="10.42578125" style="20" customWidth="1"/>
    <col min="12901" max="12901" width="10.5703125" style="20" customWidth="1"/>
    <col min="12902" max="12902" width="26.42578125" style="20" customWidth="1"/>
    <col min="12903" max="12903" width="12.85546875" style="20" customWidth="1"/>
    <col min="12904" max="12904" width="12.42578125" style="20" customWidth="1"/>
    <col min="12905" max="12968" width="12.85546875" style="20"/>
    <col min="12969" max="12969" width="5.5703125" style="20" customWidth="1"/>
    <col min="12970" max="12970" width="48.7109375" style="20" customWidth="1"/>
    <col min="12971" max="12971" width="16.42578125" style="20" customWidth="1"/>
    <col min="12972" max="12972" width="14.140625" style="20" customWidth="1"/>
    <col min="12973" max="12973" width="8.5703125" style="20" customWidth="1"/>
    <col min="12974" max="12974" width="8.28515625" style="20" customWidth="1"/>
    <col min="12975" max="12975" width="16.140625" style="20" customWidth="1"/>
    <col min="12976" max="12976" width="13.5703125" style="20" customWidth="1"/>
    <col min="12977" max="12977" width="13.42578125" style="20" customWidth="1"/>
    <col min="12978" max="12978" width="13.140625" style="20" customWidth="1"/>
    <col min="12979" max="12979" width="12" style="20" customWidth="1"/>
    <col min="12980" max="12980" width="0.28515625" style="20" customWidth="1"/>
    <col min="12981" max="12981" width="12.85546875" style="20" customWidth="1"/>
    <col min="12982" max="13138" width="9.140625" style="20" customWidth="1"/>
    <col min="13139" max="13139" width="5" style="20" customWidth="1"/>
    <col min="13140" max="13140" width="43.85546875" style="20" customWidth="1"/>
    <col min="13141" max="13152" width="12.85546875" style="20" customWidth="1"/>
    <col min="13153" max="13153" width="13" style="20" customWidth="1"/>
    <col min="13154" max="13154" width="10.42578125" style="20" customWidth="1"/>
    <col min="13155" max="13155" width="12.85546875" style="20" customWidth="1"/>
    <col min="13156" max="13156" width="10.42578125" style="20" customWidth="1"/>
    <col min="13157" max="13157" width="10.5703125" style="20" customWidth="1"/>
    <col min="13158" max="13158" width="26.42578125" style="20" customWidth="1"/>
    <col min="13159" max="13159" width="12.85546875" style="20" customWidth="1"/>
    <col min="13160" max="13160" width="12.42578125" style="20" customWidth="1"/>
    <col min="13161" max="13224" width="12.85546875" style="20"/>
    <col min="13225" max="13225" width="5.5703125" style="20" customWidth="1"/>
    <col min="13226" max="13226" width="48.7109375" style="20" customWidth="1"/>
    <col min="13227" max="13227" width="16.42578125" style="20" customWidth="1"/>
    <col min="13228" max="13228" width="14.140625" style="20" customWidth="1"/>
    <col min="13229" max="13229" width="8.5703125" style="20" customWidth="1"/>
    <col min="13230" max="13230" width="8.28515625" style="20" customWidth="1"/>
    <col min="13231" max="13231" width="16.140625" style="20" customWidth="1"/>
    <col min="13232" max="13232" width="13.5703125" style="20" customWidth="1"/>
    <col min="13233" max="13233" width="13.42578125" style="20" customWidth="1"/>
    <col min="13234" max="13234" width="13.140625" style="20" customWidth="1"/>
    <col min="13235" max="13235" width="12" style="20" customWidth="1"/>
    <col min="13236" max="13236" width="0.28515625" style="20" customWidth="1"/>
    <col min="13237" max="13237" width="12.85546875" style="20" customWidth="1"/>
    <col min="13238" max="13394" width="9.140625" style="20" customWidth="1"/>
    <col min="13395" max="13395" width="5" style="20" customWidth="1"/>
    <col min="13396" max="13396" width="43.85546875" style="20" customWidth="1"/>
    <col min="13397" max="13408" width="12.85546875" style="20" customWidth="1"/>
    <col min="13409" max="13409" width="13" style="20" customWidth="1"/>
    <col min="13410" max="13410" width="10.42578125" style="20" customWidth="1"/>
    <col min="13411" max="13411" width="12.85546875" style="20" customWidth="1"/>
    <col min="13412" max="13412" width="10.42578125" style="20" customWidth="1"/>
    <col min="13413" max="13413" width="10.5703125" style="20" customWidth="1"/>
    <col min="13414" max="13414" width="26.42578125" style="20" customWidth="1"/>
    <col min="13415" max="13415" width="12.85546875" style="20" customWidth="1"/>
    <col min="13416" max="13416" width="12.42578125" style="20" customWidth="1"/>
    <col min="13417" max="13480" width="12.85546875" style="20"/>
    <col min="13481" max="13481" width="5.5703125" style="20" customWidth="1"/>
    <col min="13482" max="13482" width="48.7109375" style="20" customWidth="1"/>
    <col min="13483" max="13483" width="16.42578125" style="20" customWidth="1"/>
    <col min="13484" max="13484" width="14.140625" style="20" customWidth="1"/>
    <col min="13485" max="13485" width="8.5703125" style="20" customWidth="1"/>
    <col min="13486" max="13486" width="8.28515625" style="20" customWidth="1"/>
    <col min="13487" max="13487" width="16.140625" style="20" customWidth="1"/>
    <col min="13488" max="13488" width="13.5703125" style="20" customWidth="1"/>
    <col min="13489" max="13489" width="13.42578125" style="20" customWidth="1"/>
    <col min="13490" max="13490" width="13.140625" style="20" customWidth="1"/>
    <col min="13491" max="13491" width="12" style="20" customWidth="1"/>
    <col min="13492" max="13492" width="0.28515625" style="20" customWidth="1"/>
    <col min="13493" max="13493" width="12.85546875" style="20" customWidth="1"/>
    <col min="13494" max="13650" width="9.140625" style="20" customWidth="1"/>
    <col min="13651" max="13651" width="5" style="20" customWidth="1"/>
    <col min="13652" max="13652" width="43.85546875" style="20" customWidth="1"/>
    <col min="13653" max="13664" width="12.85546875" style="20" customWidth="1"/>
    <col min="13665" max="13665" width="13" style="20" customWidth="1"/>
    <col min="13666" max="13666" width="10.42578125" style="20" customWidth="1"/>
    <col min="13667" max="13667" width="12.85546875" style="20" customWidth="1"/>
    <col min="13668" max="13668" width="10.42578125" style="20" customWidth="1"/>
    <col min="13669" max="13669" width="10.5703125" style="20" customWidth="1"/>
    <col min="13670" max="13670" width="26.42578125" style="20" customWidth="1"/>
    <col min="13671" max="13671" width="12.85546875" style="20" customWidth="1"/>
    <col min="13672" max="13672" width="12.42578125" style="20" customWidth="1"/>
    <col min="13673" max="13736" width="12.85546875" style="20"/>
    <col min="13737" max="13737" width="5.5703125" style="20" customWidth="1"/>
    <col min="13738" max="13738" width="48.7109375" style="20" customWidth="1"/>
    <col min="13739" max="13739" width="16.42578125" style="20" customWidth="1"/>
    <col min="13740" max="13740" width="14.140625" style="20" customWidth="1"/>
    <col min="13741" max="13741" width="8.5703125" style="20" customWidth="1"/>
    <col min="13742" max="13742" width="8.28515625" style="20" customWidth="1"/>
    <col min="13743" max="13743" width="16.140625" style="20" customWidth="1"/>
    <col min="13744" max="13744" width="13.5703125" style="20" customWidth="1"/>
    <col min="13745" max="13745" width="13.42578125" style="20" customWidth="1"/>
    <col min="13746" max="13746" width="13.140625" style="20" customWidth="1"/>
    <col min="13747" max="13747" width="12" style="20" customWidth="1"/>
    <col min="13748" max="13748" width="0.28515625" style="20" customWidth="1"/>
    <col min="13749" max="13749" width="12.85546875" style="20" customWidth="1"/>
    <col min="13750" max="13906" width="9.140625" style="20" customWidth="1"/>
    <col min="13907" max="13907" width="5" style="20" customWidth="1"/>
    <col min="13908" max="13908" width="43.85546875" style="20" customWidth="1"/>
    <col min="13909" max="13920" width="12.85546875" style="20" customWidth="1"/>
    <col min="13921" max="13921" width="13" style="20" customWidth="1"/>
    <col min="13922" max="13922" width="10.42578125" style="20" customWidth="1"/>
    <col min="13923" max="13923" width="12.85546875" style="20" customWidth="1"/>
    <col min="13924" max="13924" width="10.42578125" style="20" customWidth="1"/>
    <col min="13925" max="13925" width="10.5703125" style="20" customWidth="1"/>
    <col min="13926" max="13926" width="26.42578125" style="20" customWidth="1"/>
    <col min="13927" max="13927" width="12.85546875" style="20" customWidth="1"/>
    <col min="13928" max="13928" width="12.42578125" style="20" customWidth="1"/>
    <col min="13929" max="13992" width="12.85546875" style="20"/>
    <col min="13993" max="13993" width="5.5703125" style="20" customWidth="1"/>
    <col min="13994" max="13994" width="48.7109375" style="20" customWidth="1"/>
    <col min="13995" max="13995" width="16.42578125" style="20" customWidth="1"/>
    <col min="13996" max="13996" width="14.140625" style="20" customWidth="1"/>
    <col min="13997" max="13997" width="8.5703125" style="20" customWidth="1"/>
    <col min="13998" max="13998" width="8.28515625" style="20" customWidth="1"/>
    <col min="13999" max="13999" width="16.140625" style="20" customWidth="1"/>
    <col min="14000" max="14000" width="13.5703125" style="20" customWidth="1"/>
    <col min="14001" max="14001" width="13.42578125" style="20" customWidth="1"/>
    <col min="14002" max="14002" width="13.140625" style="20" customWidth="1"/>
    <col min="14003" max="14003" width="12" style="20" customWidth="1"/>
    <col min="14004" max="14004" width="0.28515625" style="20" customWidth="1"/>
    <col min="14005" max="14005" width="12.85546875" style="20" customWidth="1"/>
    <col min="14006" max="14162" width="9.140625" style="20" customWidth="1"/>
    <col min="14163" max="14163" width="5" style="20" customWidth="1"/>
    <col min="14164" max="14164" width="43.85546875" style="20" customWidth="1"/>
    <col min="14165" max="14176" width="12.85546875" style="20" customWidth="1"/>
    <col min="14177" max="14177" width="13" style="20" customWidth="1"/>
    <col min="14178" max="14178" width="10.42578125" style="20" customWidth="1"/>
    <col min="14179" max="14179" width="12.85546875" style="20" customWidth="1"/>
    <col min="14180" max="14180" width="10.42578125" style="20" customWidth="1"/>
    <col min="14181" max="14181" width="10.5703125" style="20" customWidth="1"/>
    <col min="14182" max="14182" width="26.42578125" style="20" customWidth="1"/>
    <col min="14183" max="14183" width="12.85546875" style="20" customWidth="1"/>
    <col min="14184" max="14184" width="12.42578125" style="20" customWidth="1"/>
    <col min="14185" max="14248" width="12.85546875" style="20"/>
    <col min="14249" max="14249" width="5.5703125" style="20" customWidth="1"/>
    <col min="14250" max="14250" width="48.7109375" style="20" customWidth="1"/>
    <col min="14251" max="14251" width="16.42578125" style="20" customWidth="1"/>
    <col min="14252" max="14252" width="14.140625" style="20" customWidth="1"/>
    <col min="14253" max="14253" width="8.5703125" style="20" customWidth="1"/>
    <col min="14254" max="14254" width="8.28515625" style="20" customWidth="1"/>
    <col min="14255" max="14255" width="16.140625" style="20" customWidth="1"/>
    <col min="14256" max="14256" width="13.5703125" style="20" customWidth="1"/>
    <col min="14257" max="14257" width="13.42578125" style="20" customWidth="1"/>
    <col min="14258" max="14258" width="13.140625" style="20" customWidth="1"/>
    <col min="14259" max="14259" width="12" style="20" customWidth="1"/>
    <col min="14260" max="14260" width="0.28515625" style="20" customWidth="1"/>
    <col min="14261" max="14261" width="12.85546875" style="20" customWidth="1"/>
    <col min="14262" max="14418" width="9.140625" style="20" customWidth="1"/>
    <col min="14419" max="14419" width="5" style="20" customWidth="1"/>
    <col min="14420" max="14420" width="43.85546875" style="20" customWidth="1"/>
    <col min="14421" max="14432" width="12.85546875" style="20" customWidth="1"/>
    <col min="14433" max="14433" width="13" style="20" customWidth="1"/>
    <col min="14434" max="14434" width="10.42578125" style="20" customWidth="1"/>
    <col min="14435" max="14435" width="12.85546875" style="20" customWidth="1"/>
    <col min="14436" max="14436" width="10.42578125" style="20" customWidth="1"/>
    <col min="14437" max="14437" width="10.5703125" style="20" customWidth="1"/>
    <col min="14438" max="14438" width="26.42578125" style="20" customWidth="1"/>
    <col min="14439" max="14439" width="12.85546875" style="20" customWidth="1"/>
    <col min="14440" max="14440" width="12.42578125" style="20" customWidth="1"/>
    <col min="14441" max="14504" width="12.85546875" style="20"/>
    <col min="14505" max="14505" width="5.5703125" style="20" customWidth="1"/>
    <col min="14506" max="14506" width="48.7109375" style="20" customWidth="1"/>
    <col min="14507" max="14507" width="16.42578125" style="20" customWidth="1"/>
    <col min="14508" max="14508" width="14.140625" style="20" customWidth="1"/>
    <col min="14509" max="14509" width="8.5703125" style="20" customWidth="1"/>
    <col min="14510" max="14510" width="8.28515625" style="20" customWidth="1"/>
    <col min="14511" max="14511" width="16.140625" style="20" customWidth="1"/>
    <col min="14512" max="14512" width="13.5703125" style="20" customWidth="1"/>
    <col min="14513" max="14513" width="13.42578125" style="20" customWidth="1"/>
    <col min="14514" max="14514" width="13.140625" style="20" customWidth="1"/>
    <col min="14515" max="14515" width="12" style="20" customWidth="1"/>
    <col min="14516" max="14516" width="0.28515625" style="20" customWidth="1"/>
    <col min="14517" max="14517" width="12.85546875" style="20" customWidth="1"/>
    <col min="14518" max="14674" width="9.140625" style="20" customWidth="1"/>
    <col min="14675" max="14675" width="5" style="20" customWidth="1"/>
    <col min="14676" max="14676" width="43.85546875" style="20" customWidth="1"/>
    <col min="14677" max="14688" width="12.85546875" style="20" customWidth="1"/>
    <col min="14689" max="14689" width="13" style="20" customWidth="1"/>
    <col min="14690" max="14690" width="10.42578125" style="20" customWidth="1"/>
    <col min="14691" max="14691" width="12.85546875" style="20" customWidth="1"/>
    <col min="14692" max="14692" width="10.42578125" style="20" customWidth="1"/>
    <col min="14693" max="14693" width="10.5703125" style="20" customWidth="1"/>
    <col min="14694" max="14694" width="26.42578125" style="20" customWidth="1"/>
    <col min="14695" max="14695" width="12.85546875" style="20" customWidth="1"/>
    <col min="14696" max="14696" width="12.42578125" style="20" customWidth="1"/>
    <col min="14697" max="14760" width="12.85546875" style="20"/>
    <col min="14761" max="14761" width="5.5703125" style="20" customWidth="1"/>
    <col min="14762" max="14762" width="48.7109375" style="20" customWidth="1"/>
    <col min="14763" max="14763" width="16.42578125" style="20" customWidth="1"/>
    <col min="14764" max="14764" width="14.140625" style="20" customWidth="1"/>
    <col min="14765" max="14765" width="8.5703125" style="20" customWidth="1"/>
    <col min="14766" max="14766" width="8.28515625" style="20" customWidth="1"/>
    <col min="14767" max="14767" width="16.140625" style="20" customWidth="1"/>
    <col min="14768" max="14768" width="13.5703125" style="20" customWidth="1"/>
    <col min="14769" max="14769" width="13.42578125" style="20" customWidth="1"/>
    <col min="14770" max="14770" width="13.140625" style="20" customWidth="1"/>
    <col min="14771" max="14771" width="12" style="20" customWidth="1"/>
    <col min="14772" max="14772" width="0.28515625" style="20" customWidth="1"/>
    <col min="14773" max="14773" width="12.85546875" style="20" customWidth="1"/>
    <col min="14774" max="14930" width="9.140625" style="20" customWidth="1"/>
    <col min="14931" max="14931" width="5" style="20" customWidth="1"/>
    <col min="14932" max="14932" width="43.85546875" style="20" customWidth="1"/>
    <col min="14933" max="14944" width="12.85546875" style="20" customWidth="1"/>
    <col min="14945" max="14945" width="13" style="20" customWidth="1"/>
    <col min="14946" max="14946" width="10.42578125" style="20" customWidth="1"/>
    <col min="14947" max="14947" width="12.85546875" style="20" customWidth="1"/>
    <col min="14948" max="14948" width="10.42578125" style="20" customWidth="1"/>
    <col min="14949" max="14949" width="10.5703125" style="20" customWidth="1"/>
    <col min="14950" max="14950" width="26.42578125" style="20" customWidth="1"/>
    <col min="14951" max="14951" width="12.85546875" style="20" customWidth="1"/>
    <col min="14952" max="14952" width="12.42578125" style="20" customWidth="1"/>
    <col min="14953" max="15016" width="12.85546875" style="20"/>
    <col min="15017" max="15017" width="5.5703125" style="20" customWidth="1"/>
    <col min="15018" max="15018" width="48.7109375" style="20" customWidth="1"/>
    <col min="15019" max="15019" width="16.42578125" style="20" customWidth="1"/>
    <col min="15020" max="15020" width="14.140625" style="20" customWidth="1"/>
    <col min="15021" max="15021" width="8.5703125" style="20" customWidth="1"/>
    <col min="15022" max="15022" width="8.28515625" style="20" customWidth="1"/>
    <col min="15023" max="15023" width="16.140625" style="20" customWidth="1"/>
    <col min="15024" max="15024" width="13.5703125" style="20" customWidth="1"/>
    <col min="15025" max="15025" width="13.42578125" style="20" customWidth="1"/>
    <col min="15026" max="15026" width="13.140625" style="20" customWidth="1"/>
    <col min="15027" max="15027" width="12" style="20" customWidth="1"/>
    <col min="15028" max="15028" width="0.28515625" style="20" customWidth="1"/>
    <col min="15029" max="15029" width="12.85546875" style="20" customWidth="1"/>
    <col min="15030" max="15186" width="9.140625" style="20" customWidth="1"/>
    <col min="15187" max="15187" width="5" style="20" customWidth="1"/>
    <col min="15188" max="15188" width="43.85546875" style="20" customWidth="1"/>
    <col min="15189" max="15200" width="12.85546875" style="20" customWidth="1"/>
    <col min="15201" max="15201" width="13" style="20" customWidth="1"/>
    <col min="15202" max="15202" width="10.42578125" style="20" customWidth="1"/>
    <col min="15203" max="15203" width="12.85546875" style="20" customWidth="1"/>
    <col min="15204" max="15204" width="10.42578125" style="20" customWidth="1"/>
    <col min="15205" max="15205" width="10.5703125" style="20" customWidth="1"/>
    <col min="15206" max="15206" width="26.42578125" style="20" customWidth="1"/>
    <col min="15207" max="15207" width="12.85546875" style="20" customWidth="1"/>
    <col min="15208" max="15208" width="12.42578125" style="20" customWidth="1"/>
    <col min="15209" max="15272" width="12.85546875" style="20"/>
    <col min="15273" max="15273" width="5.5703125" style="20" customWidth="1"/>
    <col min="15274" max="15274" width="48.7109375" style="20" customWidth="1"/>
    <col min="15275" max="15275" width="16.42578125" style="20" customWidth="1"/>
    <col min="15276" max="15276" width="14.140625" style="20" customWidth="1"/>
    <col min="15277" max="15277" width="8.5703125" style="20" customWidth="1"/>
    <col min="15278" max="15278" width="8.28515625" style="20" customWidth="1"/>
    <col min="15279" max="15279" width="16.140625" style="20" customWidth="1"/>
    <col min="15280" max="15280" width="13.5703125" style="20" customWidth="1"/>
    <col min="15281" max="15281" width="13.42578125" style="20" customWidth="1"/>
    <col min="15282" max="15282" width="13.140625" style="20" customWidth="1"/>
    <col min="15283" max="15283" width="12" style="20" customWidth="1"/>
    <col min="15284" max="15284" width="0.28515625" style="20" customWidth="1"/>
    <col min="15285" max="15285" width="12.85546875" style="20" customWidth="1"/>
    <col min="15286" max="15442" width="9.140625" style="20" customWidth="1"/>
    <col min="15443" max="15443" width="5" style="20" customWidth="1"/>
    <col min="15444" max="15444" width="43.85546875" style="20" customWidth="1"/>
    <col min="15445" max="15456" width="12.85546875" style="20" customWidth="1"/>
    <col min="15457" max="15457" width="13" style="20" customWidth="1"/>
    <col min="15458" max="15458" width="10.42578125" style="20" customWidth="1"/>
    <col min="15459" max="15459" width="12.85546875" style="20" customWidth="1"/>
    <col min="15460" max="15460" width="10.42578125" style="20" customWidth="1"/>
    <col min="15461" max="15461" width="10.5703125" style="20" customWidth="1"/>
    <col min="15462" max="15462" width="26.42578125" style="20" customWidth="1"/>
    <col min="15463" max="15463" width="12.85546875" style="20" customWidth="1"/>
    <col min="15464" max="15464" width="12.42578125" style="20" customWidth="1"/>
    <col min="15465" max="15528" width="12.85546875" style="20"/>
    <col min="15529" max="15529" width="5.5703125" style="20" customWidth="1"/>
    <col min="15530" max="15530" width="48.7109375" style="20" customWidth="1"/>
    <col min="15531" max="15531" width="16.42578125" style="20" customWidth="1"/>
    <col min="15532" max="15532" width="14.140625" style="20" customWidth="1"/>
    <col min="15533" max="15533" width="8.5703125" style="20" customWidth="1"/>
    <col min="15534" max="15534" width="8.28515625" style="20" customWidth="1"/>
    <col min="15535" max="15535" width="16.140625" style="20" customWidth="1"/>
    <col min="15536" max="15536" width="13.5703125" style="20" customWidth="1"/>
    <col min="15537" max="15537" width="13.42578125" style="20" customWidth="1"/>
    <col min="15538" max="15538" width="13.140625" style="20" customWidth="1"/>
    <col min="15539" max="15539" width="12" style="20" customWidth="1"/>
    <col min="15540" max="15540" width="0.28515625" style="20" customWidth="1"/>
    <col min="15541" max="15541" width="12.85546875" style="20" customWidth="1"/>
    <col min="15542" max="15698" width="9.140625" style="20" customWidth="1"/>
    <col min="15699" max="15699" width="5" style="20" customWidth="1"/>
    <col min="15700" max="15700" width="43.85546875" style="20" customWidth="1"/>
    <col min="15701" max="15712" width="12.85546875" style="20" customWidth="1"/>
    <col min="15713" max="15713" width="13" style="20" customWidth="1"/>
    <col min="15714" max="15714" width="10.42578125" style="20" customWidth="1"/>
    <col min="15715" max="15715" width="12.85546875" style="20" customWidth="1"/>
    <col min="15716" max="15716" width="10.42578125" style="20" customWidth="1"/>
    <col min="15717" max="15717" width="10.5703125" style="20" customWidth="1"/>
    <col min="15718" max="15718" width="26.42578125" style="20" customWidth="1"/>
    <col min="15719" max="15719" width="12.85546875" style="20" customWidth="1"/>
    <col min="15720" max="15720" width="12.42578125" style="20" customWidth="1"/>
    <col min="15721" max="15784" width="12.85546875" style="20"/>
    <col min="15785" max="15785" width="5.5703125" style="20" customWidth="1"/>
    <col min="15786" max="15786" width="48.7109375" style="20" customWidth="1"/>
    <col min="15787" max="15787" width="16.42578125" style="20" customWidth="1"/>
    <col min="15788" max="15788" width="14.140625" style="20" customWidth="1"/>
    <col min="15789" max="15789" width="8.5703125" style="20" customWidth="1"/>
    <col min="15790" max="15790" width="8.28515625" style="20" customWidth="1"/>
    <col min="15791" max="15791" width="16.140625" style="20" customWidth="1"/>
    <col min="15792" max="15792" width="13.5703125" style="20" customWidth="1"/>
    <col min="15793" max="15793" width="13.42578125" style="20" customWidth="1"/>
    <col min="15794" max="15794" width="13.140625" style="20" customWidth="1"/>
    <col min="15795" max="15795" width="12" style="20" customWidth="1"/>
    <col min="15796" max="15796" width="0.28515625" style="20" customWidth="1"/>
    <col min="15797" max="15797" width="12.85546875" style="20" customWidth="1"/>
    <col min="15798" max="15954" width="9.140625" style="20" customWidth="1"/>
    <col min="15955" max="15955" width="5" style="20" customWidth="1"/>
    <col min="15956" max="15956" width="43.85546875" style="20" customWidth="1"/>
    <col min="15957" max="15968" width="12.85546875" style="20" customWidth="1"/>
    <col min="15969" max="15969" width="13" style="20" customWidth="1"/>
    <col min="15970" max="15970" width="10.42578125" style="20" customWidth="1"/>
    <col min="15971" max="15971" width="12.85546875" style="20" customWidth="1"/>
    <col min="15972" max="15972" width="10.42578125" style="20" customWidth="1"/>
    <col min="15973" max="15973" width="10.5703125" style="20" customWidth="1"/>
    <col min="15974" max="15974" width="26.42578125" style="20" customWidth="1"/>
    <col min="15975" max="15975" width="12.85546875" style="20" customWidth="1"/>
    <col min="15976" max="15976" width="12.42578125" style="20" customWidth="1"/>
    <col min="15977" max="16040" width="12.85546875" style="20"/>
    <col min="16041" max="16041" width="5.5703125" style="20" customWidth="1"/>
    <col min="16042" max="16042" width="48.7109375" style="20" customWidth="1"/>
    <col min="16043" max="16043" width="16.42578125" style="20" customWidth="1"/>
    <col min="16044" max="16044" width="14.140625" style="20" customWidth="1"/>
    <col min="16045" max="16045" width="8.5703125" style="20" customWidth="1"/>
    <col min="16046" max="16046" width="8.28515625" style="20" customWidth="1"/>
    <col min="16047" max="16047" width="16.140625" style="20" customWidth="1"/>
    <col min="16048" max="16048" width="13.5703125" style="20" customWidth="1"/>
    <col min="16049" max="16049" width="13.42578125" style="20" customWidth="1"/>
    <col min="16050" max="16050" width="13.140625" style="20" customWidth="1"/>
    <col min="16051" max="16051" width="12" style="20" customWidth="1"/>
    <col min="16052" max="16052" width="0.28515625" style="20" customWidth="1"/>
    <col min="16053" max="16053" width="12.85546875" style="20" customWidth="1"/>
    <col min="16054" max="16210" width="9.140625" style="20" customWidth="1"/>
    <col min="16211" max="16211" width="5" style="20" customWidth="1"/>
    <col min="16212" max="16212" width="43.85546875" style="20" customWidth="1"/>
    <col min="16213" max="16224" width="12.85546875" style="20" customWidth="1"/>
    <col min="16225" max="16225" width="13" style="20" customWidth="1"/>
    <col min="16226" max="16226" width="10.42578125" style="20" customWidth="1"/>
    <col min="16227" max="16227" width="12.85546875" style="20" customWidth="1"/>
    <col min="16228" max="16228" width="10.42578125" style="20" customWidth="1"/>
    <col min="16229" max="16229" width="10.5703125" style="20" customWidth="1"/>
    <col min="16230" max="16230" width="26.42578125" style="20" customWidth="1"/>
    <col min="16231" max="16231" width="12.85546875" style="20" customWidth="1"/>
    <col min="16232" max="16232" width="12.42578125" style="20" customWidth="1"/>
    <col min="16233" max="16384" width="12.85546875" style="20"/>
  </cols>
  <sheetData>
    <row r="1" spans="1:105" ht="15.75" customHeight="1">
      <c r="G1" s="148"/>
      <c r="H1" s="165"/>
      <c r="I1" s="162"/>
      <c r="J1" s="162"/>
    </row>
    <row r="2" spans="1:105" ht="15.75" customHeight="1">
      <c r="F2" s="193" t="s">
        <v>134</v>
      </c>
      <c r="G2" s="193"/>
      <c r="H2" s="193"/>
      <c r="I2" s="193"/>
      <c r="J2" s="193"/>
    </row>
    <row r="3" spans="1:105" ht="15.75" customHeight="1">
      <c r="F3" s="193" t="s">
        <v>49</v>
      </c>
      <c r="G3" s="193"/>
      <c r="H3" s="193"/>
      <c r="I3" s="193"/>
      <c r="J3" s="193"/>
    </row>
    <row r="4" spans="1:105" ht="15.75" customHeight="1">
      <c r="F4" s="193" t="s">
        <v>50</v>
      </c>
      <c r="G4" s="193"/>
      <c r="H4" s="193"/>
      <c r="I4" s="193"/>
      <c r="J4" s="193"/>
    </row>
    <row r="5" spans="1:105" ht="15.75" customHeight="1">
      <c r="F5" s="193" t="s">
        <v>135</v>
      </c>
      <c r="G5" s="193"/>
      <c r="H5" s="193"/>
      <c r="I5" s="193"/>
      <c r="J5" s="193"/>
    </row>
    <row r="6" spans="1:105" ht="15.75" customHeight="1">
      <c r="G6" s="169"/>
      <c r="H6" s="169"/>
      <c r="I6" s="169"/>
      <c r="J6" s="169"/>
    </row>
    <row r="7" spans="1:105" ht="15.75" customHeight="1">
      <c r="G7" s="169"/>
      <c r="H7" s="169"/>
      <c r="I7" s="169"/>
      <c r="J7" s="169"/>
    </row>
    <row r="8" spans="1:105" ht="15.75" customHeight="1">
      <c r="B8" s="191" t="s">
        <v>0</v>
      </c>
      <c r="C8" s="191"/>
      <c r="D8" s="191"/>
      <c r="E8" s="191"/>
      <c r="F8" s="191"/>
      <c r="G8" s="191"/>
      <c r="H8" s="191"/>
      <c r="I8" s="191"/>
      <c r="J8" s="191"/>
    </row>
    <row r="9" spans="1:105">
      <c r="B9" s="191" t="s">
        <v>1</v>
      </c>
      <c r="C9" s="191"/>
      <c r="D9" s="191"/>
      <c r="E9" s="191"/>
      <c r="F9" s="191"/>
      <c r="G9" s="191"/>
      <c r="H9" s="191"/>
      <c r="I9" s="191"/>
      <c r="J9" s="191"/>
    </row>
    <row r="10" spans="1:105">
      <c r="B10" s="191" t="s">
        <v>108</v>
      </c>
      <c r="C10" s="191"/>
      <c r="D10" s="191"/>
      <c r="E10" s="191"/>
      <c r="F10" s="191"/>
      <c r="G10" s="191"/>
      <c r="H10" s="191"/>
      <c r="I10" s="191"/>
      <c r="J10" s="191"/>
    </row>
    <row r="11" spans="1:105">
      <c r="B11" s="114"/>
      <c r="C11" s="114"/>
      <c r="D11" s="114"/>
      <c r="E11" s="114"/>
      <c r="F11" s="114"/>
      <c r="G11" s="114"/>
      <c r="H11" s="163"/>
      <c r="I11" s="160"/>
      <c r="J11" s="160" t="s">
        <v>2</v>
      </c>
    </row>
    <row r="12" spans="1:105" s="1" customFormat="1" ht="5.0999999999999996" customHeight="1">
      <c r="A12" s="38"/>
      <c r="B12" s="38"/>
      <c r="C12" s="38"/>
      <c r="D12" s="39"/>
      <c r="E12" s="40"/>
      <c r="F12" s="40"/>
      <c r="G12" s="38"/>
      <c r="H12" s="38"/>
      <c r="I12" s="38"/>
      <c r="J12" s="38"/>
    </row>
    <row r="13" spans="1:105" s="1" customFormat="1" ht="5.0999999999999996" customHeight="1">
      <c r="A13" s="28" t="s">
        <v>2</v>
      </c>
      <c r="B13" s="2"/>
      <c r="C13" s="28"/>
      <c r="D13" s="3"/>
      <c r="E13" s="29"/>
      <c r="F13" s="4"/>
      <c r="G13" s="50" t="s">
        <v>2</v>
      </c>
      <c r="H13" s="5"/>
      <c r="I13" s="5"/>
    </row>
    <row r="14" spans="1:105">
      <c r="A14" s="30" t="s">
        <v>3</v>
      </c>
      <c r="B14" s="6" t="s">
        <v>4</v>
      </c>
      <c r="C14" s="30"/>
      <c r="D14" s="7" t="s">
        <v>5</v>
      </c>
      <c r="E14" s="31" t="s">
        <v>6</v>
      </c>
      <c r="F14" s="8" t="s">
        <v>7</v>
      </c>
      <c r="G14" s="51" t="s">
        <v>8</v>
      </c>
      <c r="H14" s="9" t="s">
        <v>9</v>
      </c>
      <c r="I14" s="9" t="s">
        <v>9</v>
      </c>
      <c r="J14" s="32" t="s">
        <v>9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</row>
    <row r="15" spans="1:105">
      <c r="A15" s="30" t="s">
        <v>10</v>
      </c>
      <c r="B15" s="6" t="s">
        <v>11</v>
      </c>
      <c r="C15" s="30" t="s">
        <v>12</v>
      </c>
      <c r="D15" s="7" t="s">
        <v>13</v>
      </c>
      <c r="E15" s="31" t="s">
        <v>14</v>
      </c>
      <c r="F15" s="8" t="s">
        <v>15</v>
      </c>
      <c r="G15" s="51" t="s">
        <v>16</v>
      </c>
      <c r="H15" s="9" t="s">
        <v>17</v>
      </c>
      <c r="I15" s="9" t="s">
        <v>17</v>
      </c>
      <c r="J15" s="32" t="s">
        <v>17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</row>
    <row r="16" spans="1:105">
      <c r="A16" s="30"/>
      <c r="B16" s="6"/>
      <c r="C16" s="30"/>
      <c r="D16" s="7" t="s">
        <v>18</v>
      </c>
      <c r="E16" s="31"/>
      <c r="F16" s="8"/>
      <c r="G16" s="51"/>
      <c r="H16" s="9" t="s">
        <v>78</v>
      </c>
      <c r="I16" s="9" t="s">
        <v>106</v>
      </c>
      <c r="J16" s="32" t="s">
        <v>107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</row>
    <row r="17" spans="1:105" s="1" customFormat="1" ht="5.0999999999999996" customHeight="1">
      <c r="A17" s="41"/>
      <c r="B17" s="10"/>
      <c r="C17" s="38"/>
      <c r="D17" s="11"/>
      <c r="E17" s="40"/>
      <c r="F17" s="12"/>
      <c r="G17" s="52"/>
      <c r="H17" s="13"/>
      <c r="I17" s="13"/>
      <c r="J17" s="42"/>
    </row>
    <row r="18" spans="1:105" s="35" customFormat="1" ht="5.0999999999999996" customHeight="1">
      <c r="A18" s="28"/>
      <c r="B18" s="43"/>
      <c r="C18" s="28"/>
      <c r="D18" s="21"/>
      <c r="E18" s="29"/>
      <c r="F18" s="47"/>
      <c r="G18" s="53"/>
      <c r="H18" s="48"/>
      <c r="I18" s="48"/>
      <c r="J18" s="3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</row>
    <row r="19" spans="1:105" s="36" customFormat="1">
      <c r="A19" s="117"/>
      <c r="B19" s="44" t="s">
        <v>19</v>
      </c>
      <c r="C19" s="117"/>
      <c r="D19" s="14"/>
      <c r="E19" s="118"/>
      <c r="F19" s="15"/>
      <c r="G19" s="49" t="s">
        <v>2</v>
      </c>
      <c r="H19" s="133">
        <f>H21+H25+H28</f>
        <v>2300</v>
      </c>
      <c r="I19" s="133">
        <f>I21+I25+I28</f>
        <v>32300</v>
      </c>
      <c r="J19" s="136">
        <f>J21+J25+J28</f>
        <v>92300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</row>
    <row r="20" spans="1:105" s="36" customFormat="1">
      <c r="A20" s="117"/>
      <c r="B20" s="18" t="s">
        <v>20</v>
      </c>
      <c r="C20" s="117"/>
      <c r="D20" s="14"/>
      <c r="E20" s="118"/>
      <c r="F20" s="15"/>
      <c r="G20" s="49" t="s">
        <v>2</v>
      </c>
      <c r="H20" s="17"/>
      <c r="I20" s="17" t="s">
        <v>2</v>
      </c>
      <c r="J20" s="25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</row>
    <row r="21" spans="1:105">
      <c r="A21" s="117">
        <v>1</v>
      </c>
      <c r="B21" s="18" t="s">
        <v>79</v>
      </c>
      <c r="C21" s="117" t="s">
        <v>23</v>
      </c>
      <c r="D21" s="14" t="s">
        <v>112</v>
      </c>
      <c r="E21" s="118" t="s">
        <v>24</v>
      </c>
      <c r="F21" s="15" t="s">
        <v>29</v>
      </c>
      <c r="G21" s="117" t="s">
        <v>21</v>
      </c>
      <c r="H21" s="64">
        <v>2000</v>
      </c>
      <c r="I21" s="64">
        <v>2000</v>
      </c>
      <c r="J21" s="137">
        <v>2000</v>
      </c>
    </row>
    <row r="22" spans="1:105">
      <c r="A22" s="117"/>
      <c r="B22" s="18" t="s">
        <v>80</v>
      </c>
      <c r="C22" s="117" t="s">
        <v>22</v>
      </c>
      <c r="D22" s="14"/>
      <c r="E22" s="118"/>
      <c r="F22" s="15" t="s">
        <v>2</v>
      </c>
      <c r="G22" s="117" t="s">
        <v>22</v>
      </c>
      <c r="H22" s="64" t="s">
        <v>2</v>
      </c>
      <c r="I22" s="64" t="s">
        <v>2</v>
      </c>
      <c r="J22" s="137" t="s">
        <v>2</v>
      </c>
    </row>
    <row r="23" spans="1:105">
      <c r="A23" s="117"/>
      <c r="B23" s="18" t="s">
        <v>81</v>
      </c>
      <c r="C23" s="117"/>
      <c r="D23" s="14"/>
      <c r="E23" s="118"/>
      <c r="F23" s="15"/>
      <c r="G23" s="117"/>
      <c r="H23" s="64"/>
      <c r="I23" s="64"/>
      <c r="J23" s="137"/>
    </row>
    <row r="24" spans="1:105">
      <c r="A24" s="117"/>
      <c r="B24" s="18"/>
      <c r="C24" s="117"/>
      <c r="D24" s="14"/>
      <c r="E24" s="118"/>
      <c r="F24" s="15"/>
      <c r="G24" s="49"/>
      <c r="H24" s="64"/>
      <c r="I24" s="64"/>
      <c r="J24" s="137"/>
    </row>
    <row r="25" spans="1:105">
      <c r="A25" s="117">
        <v>2</v>
      </c>
      <c r="B25" s="18" t="s">
        <v>30</v>
      </c>
      <c r="C25" s="117" t="s">
        <v>23</v>
      </c>
      <c r="D25" s="14" t="s">
        <v>112</v>
      </c>
      <c r="E25" s="118" t="s">
        <v>24</v>
      </c>
      <c r="F25" s="15" t="s">
        <v>29</v>
      </c>
      <c r="G25" s="117" t="s">
        <v>21</v>
      </c>
      <c r="H25" s="64">
        <v>300</v>
      </c>
      <c r="I25" s="64">
        <v>300</v>
      </c>
      <c r="J25" s="137">
        <v>300</v>
      </c>
    </row>
    <row r="26" spans="1:105">
      <c r="A26" s="117"/>
      <c r="B26" s="18"/>
      <c r="C26" s="117" t="s">
        <v>22</v>
      </c>
      <c r="D26" s="14"/>
      <c r="E26" s="118"/>
      <c r="F26" s="15"/>
      <c r="G26" s="117" t="s">
        <v>22</v>
      </c>
      <c r="H26" s="64"/>
      <c r="I26" s="64"/>
      <c r="J26" s="137"/>
    </row>
    <row r="27" spans="1:105">
      <c r="A27" s="117"/>
      <c r="B27" s="18"/>
      <c r="C27" s="117" t="s">
        <v>2</v>
      </c>
      <c r="D27" s="14"/>
      <c r="E27" s="118"/>
      <c r="F27" s="15"/>
      <c r="G27" s="119"/>
      <c r="H27" s="64"/>
      <c r="I27" s="64"/>
      <c r="J27" s="137"/>
    </row>
    <row r="28" spans="1:105">
      <c r="A28" s="119">
        <v>3</v>
      </c>
      <c r="B28" s="18" t="s">
        <v>113</v>
      </c>
      <c r="C28" s="119" t="s">
        <v>23</v>
      </c>
      <c r="D28" s="14" t="s">
        <v>114</v>
      </c>
      <c r="E28" s="120" t="s">
        <v>24</v>
      </c>
      <c r="F28" s="15" t="s">
        <v>25</v>
      </c>
      <c r="G28" s="119" t="s">
        <v>21</v>
      </c>
      <c r="H28" s="64">
        <v>0</v>
      </c>
      <c r="I28" s="64">
        <v>30000</v>
      </c>
      <c r="J28" s="137">
        <v>90000</v>
      </c>
    </row>
    <row r="29" spans="1:105">
      <c r="A29" s="119"/>
      <c r="B29" s="18" t="s">
        <v>44</v>
      </c>
      <c r="C29" s="119" t="s">
        <v>22</v>
      </c>
      <c r="D29" s="14"/>
      <c r="E29" s="120"/>
      <c r="F29" s="15"/>
      <c r="G29" s="119" t="s">
        <v>22</v>
      </c>
      <c r="H29" s="17"/>
      <c r="I29" s="17"/>
      <c r="J29" s="25"/>
    </row>
    <row r="30" spans="1:105">
      <c r="A30" s="119"/>
      <c r="B30" s="18"/>
      <c r="C30" s="119"/>
      <c r="D30" s="14"/>
      <c r="E30" s="120"/>
      <c r="F30" s="15"/>
      <c r="G30" s="119"/>
      <c r="H30" s="17"/>
      <c r="I30" s="17"/>
      <c r="J30" s="25"/>
    </row>
    <row r="31" spans="1:105" ht="15.75" customHeight="1">
      <c r="A31" s="121"/>
      <c r="B31" s="44" t="s">
        <v>27</v>
      </c>
      <c r="C31" s="121"/>
      <c r="D31" s="122"/>
      <c r="E31" s="62"/>
      <c r="F31" s="63"/>
      <c r="G31" s="123"/>
      <c r="H31" s="133">
        <f>H33+H36+H39+H42+H45</f>
        <v>35879.699000000001</v>
      </c>
      <c r="I31" s="133">
        <f>I33+I36+I39+I42</f>
        <v>35000</v>
      </c>
      <c r="J31" s="136">
        <f>J33+J36+J39+J42</f>
        <v>35000</v>
      </c>
    </row>
    <row r="32" spans="1:105" ht="15.75" customHeight="1">
      <c r="A32" s="121"/>
      <c r="B32" s="18" t="s">
        <v>20</v>
      </c>
      <c r="C32" s="121"/>
      <c r="D32" s="122"/>
      <c r="E32" s="62"/>
      <c r="F32" s="63"/>
      <c r="G32" s="123"/>
      <c r="H32" s="124"/>
      <c r="I32" s="124"/>
      <c r="J32" s="125"/>
    </row>
    <row r="33" spans="1:10" ht="15.75" customHeight="1">
      <c r="A33" s="117">
        <v>1</v>
      </c>
      <c r="B33" s="18" t="s">
        <v>30</v>
      </c>
      <c r="C33" s="117" t="s">
        <v>23</v>
      </c>
      <c r="D33" s="14" t="s">
        <v>112</v>
      </c>
      <c r="E33" s="118" t="s">
        <v>28</v>
      </c>
      <c r="F33" s="15" t="s">
        <v>25</v>
      </c>
      <c r="G33" s="49" t="s">
        <v>21</v>
      </c>
      <c r="H33" s="64">
        <v>13000</v>
      </c>
      <c r="I33" s="64">
        <v>5000</v>
      </c>
      <c r="J33" s="137">
        <v>5000</v>
      </c>
    </row>
    <row r="34" spans="1:10" ht="15.75" customHeight="1">
      <c r="A34" s="117"/>
      <c r="B34" s="18"/>
      <c r="C34" s="117" t="s">
        <v>22</v>
      </c>
      <c r="D34" s="14" t="s">
        <v>2</v>
      </c>
      <c r="E34" s="118"/>
      <c r="F34" s="15"/>
      <c r="G34" s="49" t="s">
        <v>22</v>
      </c>
      <c r="H34" s="17"/>
      <c r="I34" s="17"/>
      <c r="J34" s="25"/>
    </row>
    <row r="35" spans="1:10">
      <c r="A35" s="117"/>
      <c r="B35" s="18"/>
      <c r="C35" s="117"/>
      <c r="D35" s="14"/>
      <c r="E35" s="118"/>
      <c r="F35" s="15"/>
      <c r="G35" s="117"/>
      <c r="H35" s="17"/>
      <c r="I35" s="17"/>
      <c r="J35" s="25"/>
    </row>
    <row r="36" spans="1:10">
      <c r="A36" s="117">
        <v>2</v>
      </c>
      <c r="B36" s="18" t="s">
        <v>26</v>
      </c>
      <c r="C36" s="117" t="s">
        <v>23</v>
      </c>
      <c r="D36" s="14" t="s">
        <v>78</v>
      </c>
      <c r="E36" s="118" t="s">
        <v>28</v>
      </c>
      <c r="F36" s="15" t="s">
        <v>25</v>
      </c>
      <c r="G36" s="49" t="s">
        <v>21</v>
      </c>
      <c r="H36" s="64">
        <v>12879.699000000001</v>
      </c>
      <c r="I36" s="17"/>
      <c r="J36" s="25"/>
    </row>
    <row r="37" spans="1:10">
      <c r="A37" s="121"/>
      <c r="B37" s="18"/>
      <c r="C37" s="117" t="s">
        <v>22</v>
      </c>
      <c r="D37" s="14"/>
      <c r="E37" s="118"/>
      <c r="F37" s="15"/>
      <c r="G37" s="49" t="s">
        <v>22</v>
      </c>
      <c r="H37" s="17"/>
      <c r="I37" s="17"/>
      <c r="J37" s="25"/>
    </row>
    <row r="38" spans="1:10">
      <c r="A38" s="117"/>
      <c r="B38" s="18"/>
      <c r="C38" s="117"/>
      <c r="D38" s="14"/>
      <c r="E38" s="118"/>
      <c r="F38" s="15"/>
      <c r="G38" s="117"/>
      <c r="H38" s="17"/>
      <c r="I38" s="17"/>
      <c r="J38" s="25"/>
    </row>
    <row r="39" spans="1:10">
      <c r="A39" s="117">
        <v>3</v>
      </c>
      <c r="B39" s="18" t="s">
        <v>116</v>
      </c>
      <c r="C39" s="117" t="s">
        <v>23</v>
      </c>
      <c r="D39" s="14" t="s">
        <v>123</v>
      </c>
      <c r="E39" s="118" t="s">
        <v>28</v>
      </c>
      <c r="F39" s="15" t="s">
        <v>25</v>
      </c>
      <c r="G39" s="49" t="s">
        <v>21</v>
      </c>
      <c r="H39" s="17"/>
      <c r="I39" s="64">
        <v>15000</v>
      </c>
      <c r="J39" s="137">
        <v>15000</v>
      </c>
    </row>
    <row r="40" spans="1:10">
      <c r="A40" s="117"/>
      <c r="B40" s="18" t="s">
        <v>115</v>
      </c>
      <c r="C40" s="117" t="s">
        <v>22</v>
      </c>
      <c r="D40" s="14"/>
      <c r="E40" s="118"/>
      <c r="F40" s="15"/>
      <c r="G40" s="49" t="s">
        <v>22</v>
      </c>
      <c r="H40" s="17"/>
      <c r="I40" s="64"/>
      <c r="J40" s="137"/>
    </row>
    <row r="41" spans="1:10">
      <c r="A41" s="117"/>
      <c r="B41" s="18"/>
      <c r="C41" s="117"/>
      <c r="D41" s="14"/>
      <c r="E41" s="118"/>
      <c r="F41" s="15"/>
      <c r="G41" s="117"/>
      <c r="H41" s="17"/>
      <c r="I41" s="64"/>
      <c r="J41" s="137"/>
    </row>
    <row r="42" spans="1:10">
      <c r="A42" s="117">
        <v>4</v>
      </c>
      <c r="B42" s="18" t="s">
        <v>126</v>
      </c>
      <c r="C42" s="117" t="s">
        <v>23</v>
      </c>
      <c r="D42" s="14" t="s">
        <v>123</v>
      </c>
      <c r="E42" s="118" t="s">
        <v>28</v>
      </c>
      <c r="F42" s="15" t="s">
        <v>25</v>
      </c>
      <c r="G42" s="49" t="s">
        <v>21</v>
      </c>
      <c r="H42" s="17"/>
      <c r="I42" s="64">
        <v>15000</v>
      </c>
      <c r="J42" s="137">
        <v>15000</v>
      </c>
    </row>
    <row r="43" spans="1:10">
      <c r="A43" s="117"/>
      <c r="B43" s="18" t="s">
        <v>115</v>
      </c>
      <c r="C43" s="117" t="s">
        <v>22</v>
      </c>
      <c r="D43" s="14"/>
      <c r="E43" s="118"/>
      <c r="F43" s="15"/>
      <c r="G43" s="49" t="s">
        <v>22</v>
      </c>
      <c r="H43" s="17"/>
      <c r="I43" s="17"/>
      <c r="J43" s="25"/>
    </row>
    <row r="44" spans="1:10">
      <c r="A44" s="117"/>
      <c r="B44" s="18"/>
      <c r="C44" s="117"/>
      <c r="D44" s="14"/>
      <c r="E44" s="118"/>
      <c r="F44" s="15"/>
      <c r="G44" s="117"/>
      <c r="H44" s="17"/>
      <c r="I44" s="17"/>
      <c r="J44" s="25"/>
    </row>
    <row r="45" spans="1:10">
      <c r="A45" s="150">
        <v>5</v>
      </c>
      <c r="B45" s="18" t="s">
        <v>125</v>
      </c>
      <c r="C45" s="150" t="s">
        <v>23</v>
      </c>
      <c r="D45" s="14" t="s">
        <v>78</v>
      </c>
      <c r="E45" s="151" t="s">
        <v>28</v>
      </c>
      <c r="F45" s="15" t="s">
        <v>25</v>
      </c>
      <c r="G45" s="49" t="s">
        <v>21</v>
      </c>
      <c r="H45" s="152">
        <v>10000</v>
      </c>
      <c r="I45" s="17"/>
      <c r="J45" s="25"/>
    </row>
    <row r="46" spans="1:10">
      <c r="A46" s="150"/>
      <c r="B46" s="18" t="s">
        <v>115</v>
      </c>
      <c r="C46" s="150" t="s">
        <v>22</v>
      </c>
      <c r="D46" s="14"/>
      <c r="E46" s="151"/>
      <c r="F46" s="15"/>
      <c r="G46" s="49" t="s">
        <v>22</v>
      </c>
      <c r="H46" s="17"/>
      <c r="I46" s="17"/>
      <c r="J46" s="25"/>
    </row>
    <row r="47" spans="1:10">
      <c r="A47" s="150"/>
      <c r="B47" s="18"/>
      <c r="C47" s="150"/>
      <c r="D47" s="14"/>
      <c r="E47" s="151"/>
      <c r="F47" s="15"/>
      <c r="G47" s="150"/>
      <c r="H47" s="17"/>
      <c r="I47" s="17"/>
      <c r="J47" s="25"/>
    </row>
    <row r="48" spans="1:10">
      <c r="A48" s="117"/>
      <c r="B48" s="44" t="s">
        <v>32</v>
      </c>
      <c r="C48" s="117"/>
      <c r="D48" s="14"/>
      <c r="E48" s="118"/>
      <c r="F48" s="15"/>
      <c r="G48" s="117"/>
      <c r="H48" s="16">
        <f>H50+H53+H58+H61+H64</f>
        <v>61000</v>
      </c>
      <c r="I48" s="16">
        <f>I50+I53+I58+I64</f>
        <v>63000</v>
      </c>
      <c r="J48" s="135">
        <f>J50+J53+J58+J64</f>
        <v>93000</v>
      </c>
    </row>
    <row r="49" spans="1:10">
      <c r="A49" s="117"/>
      <c r="B49" s="18" t="s">
        <v>20</v>
      </c>
      <c r="C49" s="117" t="s">
        <v>2</v>
      </c>
      <c r="D49" s="14"/>
      <c r="E49" s="118"/>
      <c r="F49" s="19"/>
      <c r="G49" s="49" t="s">
        <v>2</v>
      </c>
      <c r="H49" s="17" t="s">
        <v>2</v>
      </c>
      <c r="I49" s="17" t="s">
        <v>2</v>
      </c>
      <c r="J49" s="25" t="s">
        <v>2</v>
      </c>
    </row>
    <row r="50" spans="1:10">
      <c r="A50" s="117">
        <v>1</v>
      </c>
      <c r="B50" s="18" t="s">
        <v>33</v>
      </c>
      <c r="C50" s="117" t="s">
        <v>23</v>
      </c>
      <c r="D50" s="14" t="s">
        <v>112</v>
      </c>
      <c r="E50" s="118" t="s">
        <v>34</v>
      </c>
      <c r="F50" s="15" t="s">
        <v>29</v>
      </c>
      <c r="G50" s="49" t="s">
        <v>21</v>
      </c>
      <c r="H50" s="64">
        <v>25000</v>
      </c>
      <c r="I50" s="64">
        <v>40000</v>
      </c>
      <c r="J50" s="137">
        <v>40000</v>
      </c>
    </row>
    <row r="51" spans="1:10">
      <c r="A51" s="117"/>
      <c r="B51" s="18"/>
      <c r="C51" s="117" t="s">
        <v>22</v>
      </c>
      <c r="D51" s="14"/>
      <c r="E51" s="20"/>
      <c r="F51" s="15"/>
      <c r="G51" s="49" t="s">
        <v>22</v>
      </c>
      <c r="H51" s="17"/>
      <c r="I51" s="17"/>
      <c r="J51" s="25"/>
    </row>
    <row r="52" spans="1:10">
      <c r="A52" s="117"/>
      <c r="B52" s="18"/>
      <c r="C52" s="117"/>
      <c r="D52" s="14"/>
      <c r="E52" s="62" t="s">
        <v>2</v>
      </c>
      <c r="F52" s="63" t="s">
        <v>2</v>
      </c>
      <c r="G52" s="49"/>
      <c r="H52" s="17"/>
      <c r="I52" s="17"/>
      <c r="J52" s="25"/>
    </row>
    <row r="53" spans="1:10">
      <c r="A53" s="119">
        <v>2</v>
      </c>
      <c r="B53" s="18" t="s">
        <v>98</v>
      </c>
      <c r="C53" s="119" t="s">
        <v>23</v>
      </c>
      <c r="D53" s="14" t="s">
        <v>78</v>
      </c>
      <c r="E53" s="120" t="s">
        <v>35</v>
      </c>
      <c r="F53" s="15" t="s">
        <v>36</v>
      </c>
      <c r="G53" s="119" t="s">
        <v>21</v>
      </c>
      <c r="H53" s="64">
        <v>1000</v>
      </c>
      <c r="I53" s="17"/>
      <c r="J53" s="25"/>
    </row>
    <row r="54" spans="1:10">
      <c r="A54" s="119"/>
      <c r="B54" s="18" t="s">
        <v>99</v>
      </c>
      <c r="C54" s="119" t="s">
        <v>22</v>
      </c>
      <c r="D54" s="14"/>
      <c r="E54" s="120"/>
      <c r="F54" s="15"/>
      <c r="G54" s="119" t="s">
        <v>22</v>
      </c>
      <c r="H54" s="17"/>
      <c r="I54" s="17"/>
      <c r="J54" s="25"/>
    </row>
    <row r="55" spans="1:10">
      <c r="A55" s="119"/>
      <c r="B55" s="18" t="s">
        <v>100</v>
      </c>
      <c r="C55" s="119"/>
      <c r="D55" s="14"/>
      <c r="E55" s="120" t="s">
        <v>2</v>
      </c>
      <c r="F55" s="15" t="s">
        <v>2</v>
      </c>
      <c r="G55" s="49"/>
      <c r="H55" s="17"/>
      <c r="I55" s="17"/>
      <c r="J55" s="25"/>
    </row>
    <row r="56" spans="1:10">
      <c r="A56" s="119"/>
      <c r="B56" s="18" t="s">
        <v>101</v>
      </c>
      <c r="C56" s="119"/>
      <c r="D56" s="14"/>
      <c r="E56" s="120" t="s">
        <v>2</v>
      </c>
      <c r="F56" s="15" t="s">
        <v>2</v>
      </c>
      <c r="G56" s="49"/>
      <c r="H56" s="17"/>
      <c r="I56" s="17"/>
      <c r="J56" s="25"/>
    </row>
    <row r="57" spans="1:10">
      <c r="A57" s="119"/>
      <c r="B57" s="18"/>
      <c r="C57" s="119"/>
      <c r="D57" s="14"/>
      <c r="E57" s="62"/>
      <c r="F57" s="63"/>
      <c r="G57" s="119"/>
      <c r="H57" s="17"/>
      <c r="I57" s="17"/>
      <c r="J57" s="25"/>
    </row>
    <row r="58" spans="1:10" ht="15.75" customHeight="1">
      <c r="A58" s="117">
        <v>3</v>
      </c>
      <c r="B58" s="18" t="s">
        <v>109</v>
      </c>
      <c r="C58" s="117" t="s">
        <v>23</v>
      </c>
      <c r="D58" s="14" t="s">
        <v>123</v>
      </c>
      <c r="E58" s="118" t="s">
        <v>34</v>
      </c>
      <c r="F58" s="15" t="s">
        <v>25</v>
      </c>
      <c r="G58" s="131" t="s">
        <v>21</v>
      </c>
      <c r="H58" s="64"/>
      <c r="I58" s="64">
        <v>20000</v>
      </c>
      <c r="J58" s="137">
        <v>50000</v>
      </c>
    </row>
    <row r="59" spans="1:10" ht="15.75" customHeight="1">
      <c r="A59" s="117"/>
      <c r="B59" s="18"/>
      <c r="C59" s="117" t="s">
        <v>22</v>
      </c>
      <c r="D59" s="14"/>
      <c r="E59" s="118"/>
      <c r="F59" s="15"/>
      <c r="G59" s="131" t="s">
        <v>22</v>
      </c>
      <c r="H59" s="138"/>
      <c r="I59" s="64"/>
      <c r="J59" s="137"/>
    </row>
    <row r="60" spans="1:10" ht="15.75" customHeight="1">
      <c r="A60" s="117"/>
      <c r="B60" s="18"/>
      <c r="C60" s="117"/>
      <c r="D60" s="14"/>
      <c r="E60" s="118"/>
      <c r="F60" s="15"/>
      <c r="G60" s="117"/>
      <c r="H60" s="138"/>
      <c r="I60" s="64"/>
      <c r="J60" s="137"/>
    </row>
    <row r="61" spans="1:10">
      <c r="A61" s="155">
        <v>4</v>
      </c>
      <c r="B61" s="18" t="s">
        <v>127</v>
      </c>
      <c r="C61" s="155" t="s">
        <v>23</v>
      </c>
      <c r="D61" s="14" t="s">
        <v>105</v>
      </c>
      <c r="E61" s="156" t="s">
        <v>34</v>
      </c>
      <c r="F61" s="15" t="s">
        <v>29</v>
      </c>
      <c r="G61" s="49" t="s">
        <v>21</v>
      </c>
      <c r="H61" s="64">
        <v>32000</v>
      </c>
      <c r="I61" s="133"/>
      <c r="J61" s="140"/>
    </row>
    <row r="62" spans="1:10">
      <c r="A62" s="155"/>
      <c r="B62" s="18" t="s">
        <v>128</v>
      </c>
      <c r="C62" s="155" t="s">
        <v>22</v>
      </c>
      <c r="D62" s="14"/>
      <c r="E62" s="156"/>
      <c r="F62" s="15"/>
      <c r="G62" s="49" t="s">
        <v>22</v>
      </c>
      <c r="H62" s="133"/>
      <c r="I62" s="133"/>
      <c r="J62" s="140"/>
    </row>
    <row r="63" spans="1:10" ht="15.75" customHeight="1">
      <c r="A63" s="155"/>
      <c r="B63" s="18"/>
      <c r="C63" s="155"/>
      <c r="D63" s="14"/>
      <c r="E63" s="156"/>
      <c r="F63" s="15"/>
      <c r="G63" s="155"/>
      <c r="H63" s="138"/>
      <c r="I63" s="64"/>
      <c r="J63" s="137"/>
    </row>
    <row r="64" spans="1:10">
      <c r="A64" s="117">
        <v>5</v>
      </c>
      <c r="B64" s="18" t="s">
        <v>30</v>
      </c>
      <c r="C64" s="117" t="s">
        <v>23</v>
      </c>
      <c r="D64" s="14" t="s">
        <v>112</v>
      </c>
      <c r="E64" s="118" t="s">
        <v>34</v>
      </c>
      <c r="F64" s="15" t="s">
        <v>2</v>
      </c>
      <c r="G64" s="49" t="s">
        <v>21</v>
      </c>
      <c r="H64" s="138">
        <f>H66+H67</f>
        <v>3000</v>
      </c>
      <c r="I64" s="64">
        <v>3000</v>
      </c>
      <c r="J64" s="137">
        <v>3000</v>
      </c>
    </row>
    <row r="65" spans="1:10">
      <c r="A65" s="117"/>
      <c r="B65" s="18"/>
      <c r="C65" s="117" t="s">
        <v>22</v>
      </c>
      <c r="D65" s="14"/>
      <c r="E65" s="118"/>
      <c r="F65" s="15"/>
      <c r="G65" s="49" t="s">
        <v>22</v>
      </c>
      <c r="H65" s="138"/>
      <c r="I65" s="64"/>
      <c r="J65" s="137"/>
    </row>
    <row r="66" spans="1:10">
      <c r="A66" s="117"/>
      <c r="B66" s="18"/>
      <c r="C66" s="117" t="s">
        <v>2</v>
      </c>
      <c r="D66" s="14" t="s">
        <v>2</v>
      </c>
      <c r="E66" s="118"/>
      <c r="F66" s="15" t="s">
        <v>25</v>
      </c>
      <c r="G66" s="49" t="s">
        <v>2</v>
      </c>
      <c r="H66" s="138">
        <v>2300</v>
      </c>
      <c r="I66" s="64">
        <v>2000</v>
      </c>
      <c r="J66" s="138">
        <v>2000</v>
      </c>
    </row>
    <row r="67" spans="1:10" ht="15.75" customHeight="1">
      <c r="A67" s="117"/>
      <c r="B67" s="18"/>
      <c r="C67" s="117"/>
      <c r="D67" s="14"/>
      <c r="E67" s="118"/>
      <c r="F67" s="15" t="s">
        <v>29</v>
      </c>
      <c r="G67" s="49"/>
      <c r="H67" s="138">
        <v>700</v>
      </c>
      <c r="I67" s="138">
        <v>1000</v>
      </c>
      <c r="J67" s="138">
        <v>1000</v>
      </c>
    </row>
    <row r="68" spans="1:10" ht="15.75" customHeight="1">
      <c r="A68" s="117"/>
      <c r="B68" s="18"/>
      <c r="C68" s="117"/>
      <c r="D68" s="14"/>
      <c r="E68" s="118"/>
      <c r="F68" s="15" t="s">
        <v>2</v>
      </c>
      <c r="G68" s="49"/>
      <c r="H68" s="138"/>
      <c r="I68" s="138" t="s">
        <v>2</v>
      </c>
      <c r="J68" s="138"/>
    </row>
    <row r="69" spans="1:10">
      <c r="A69" s="117"/>
      <c r="B69" s="147" t="s">
        <v>38</v>
      </c>
      <c r="C69" s="14"/>
      <c r="D69" s="14" t="s">
        <v>2</v>
      </c>
      <c r="E69" s="118"/>
      <c r="F69" s="15"/>
      <c r="G69" s="49" t="s">
        <v>2</v>
      </c>
      <c r="H69" s="136">
        <f>H71+H76+H79</f>
        <v>1000</v>
      </c>
      <c r="I69" s="136">
        <f t="shared" ref="I69:J69" si="0">I71+I76+I79</f>
        <v>90000</v>
      </c>
      <c r="J69" s="136">
        <f t="shared" si="0"/>
        <v>0</v>
      </c>
    </row>
    <row r="70" spans="1:10">
      <c r="A70" s="117"/>
      <c r="B70" s="54" t="s">
        <v>20</v>
      </c>
      <c r="C70" s="14"/>
      <c r="D70" s="14"/>
      <c r="E70" s="118"/>
      <c r="F70" s="15"/>
      <c r="G70" s="49"/>
      <c r="H70" s="136"/>
      <c r="I70" s="136"/>
      <c r="J70" s="136"/>
    </row>
    <row r="71" spans="1:10">
      <c r="A71" s="117">
        <v>1</v>
      </c>
      <c r="B71" s="18" t="s">
        <v>30</v>
      </c>
      <c r="C71" s="103" t="s">
        <v>23</v>
      </c>
      <c r="D71" s="14" t="s">
        <v>78</v>
      </c>
      <c r="E71" s="118" t="s">
        <v>39</v>
      </c>
      <c r="F71" s="15" t="s">
        <v>2</v>
      </c>
      <c r="G71" s="49" t="s">
        <v>21</v>
      </c>
      <c r="H71" s="64">
        <f>H73+H74</f>
        <v>1000</v>
      </c>
      <c r="I71" s="134"/>
      <c r="J71" s="141"/>
    </row>
    <row r="72" spans="1:10">
      <c r="A72" s="117"/>
      <c r="B72" s="18"/>
      <c r="C72" s="103" t="s">
        <v>22</v>
      </c>
      <c r="D72" s="14"/>
      <c r="E72" s="118"/>
      <c r="F72" s="15"/>
      <c r="G72" s="49" t="s">
        <v>22</v>
      </c>
      <c r="H72" s="133"/>
      <c r="I72" s="142"/>
      <c r="J72" s="143"/>
    </row>
    <row r="73" spans="1:10">
      <c r="A73" s="117"/>
      <c r="B73" s="18"/>
      <c r="C73" s="103"/>
      <c r="D73" s="14"/>
      <c r="E73" s="118"/>
      <c r="F73" s="15" t="s">
        <v>29</v>
      </c>
      <c r="G73" s="49"/>
      <c r="H73" s="144">
        <v>500</v>
      </c>
      <c r="I73" s="145"/>
      <c r="J73" s="146"/>
    </row>
    <row r="74" spans="1:10">
      <c r="A74" s="117"/>
      <c r="B74" s="18"/>
      <c r="C74" s="117"/>
      <c r="D74" s="14"/>
      <c r="E74" s="118"/>
      <c r="F74" s="15" t="s">
        <v>25</v>
      </c>
      <c r="G74" s="49"/>
      <c r="H74" s="144">
        <v>500</v>
      </c>
      <c r="I74" s="145"/>
      <c r="J74" s="146"/>
    </row>
    <row r="75" spans="1:10">
      <c r="A75" s="117"/>
      <c r="B75" s="18"/>
      <c r="D75" s="18"/>
      <c r="F75" s="19"/>
      <c r="G75" s="54"/>
      <c r="H75" s="64"/>
      <c r="I75" s="64"/>
      <c r="J75" s="137"/>
    </row>
    <row r="76" spans="1:10">
      <c r="A76" s="117">
        <v>2</v>
      </c>
      <c r="B76" s="18" t="s">
        <v>110</v>
      </c>
      <c r="C76" s="103" t="s">
        <v>23</v>
      </c>
      <c r="D76" s="14" t="s">
        <v>106</v>
      </c>
      <c r="E76" s="118" t="s">
        <v>39</v>
      </c>
      <c r="F76" s="15" t="s">
        <v>25</v>
      </c>
      <c r="G76" s="103" t="s">
        <v>21</v>
      </c>
      <c r="H76" s="133"/>
      <c r="I76" s="64">
        <v>60000</v>
      </c>
      <c r="J76" s="140"/>
    </row>
    <row r="77" spans="1:10">
      <c r="A77" s="117"/>
      <c r="B77" s="18" t="s">
        <v>118</v>
      </c>
      <c r="C77" s="103" t="s">
        <v>22</v>
      </c>
      <c r="D77" s="14"/>
      <c r="E77" s="118"/>
      <c r="F77" s="15"/>
      <c r="G77" s="103" t="s">
        <v>22</v>
      </c>
      <c r="H77" s="133"/>
      <c r="I77" s="64"/>
      <c r="J77" s="140"/>
    </row>
    <row r="78" spans="1:10">
      <c r="A78" s="171"/>
      <c r="B78" s="18" t="s">
        <v>2</v>
      </c>
      <c r="C78" s="103"/>
      <c r="D78" s="14"/>
      <c r="E78" s="170"/>
      <c r="F78" s="15"/>
      <c r="G78" s="14"/>
      <c r="H78" s="133"/>
      <c r="I78" s="64"/>
      <c r="J78" s="140"/>
    </row>
    <row r="79" spans="1:10" ht="15.75" customHeight="1">
      <c r="A79" s="117">
        <v>3</v>
      </c>
      <c r="B79" s="18" t="s">
        <v>119</v>
      </c>
      <c r="C79" s="103" t="s">
        <v>23</v>
      </c>
      <c r="D79" s="14" t="s">
        <v>106</v>
      </c>
      <c r="E79" s="132" t="s">
        <v>39</v>
      </c>
      <c r="F79" s="15" t="s">
        <v>29</v>
      </c>
      <c r="G79" s="103" t="s">
        <v>21</v>
      </c>
      <c r="H79" s="64"/>
      <c r="I79" s="64">
        <v>30000</v>
      </c>
      <c r="J79" s="137"/>
    </row>
    <row r="80" spans="1:10" ht="15.75" customHeight="1">
      <c r="A80" s="131"/>
      <c r="B80" s="18" t="s">
        <v>120</v>
      </c>
      <c r="C80" s="103" t="s">
        <v>22</v>
      </c>
      <c r="D80" s="14"/>
      <c r="E80" s="132"/>
      <c r="F80" s="15"/>
      <c r="G80" s="103" t="s">
        <v>22</v>
      </c>
      <c r="H80" s="64"/>
      <c r="I80" s="64"/>
      <c r="J80" s="137"/>
    </row>
    <row r="81" spans="1:10" ht="15.75" customHeight="1">
      <c r="A81" s="131"/>
      <c r="B81" s="18"/>
      <c r="C81" s="131"/>
      <c r="D81" s="14"/>
      <c r="E81" s="132"/>
      <c r="F81" s="15"/>
      <c r="G81" s="49"/>
      <c r="H81" s="64"/>
      <c r="I81" s="64"/>
      <c r="J81" s="137"/>
    </row>
    <row r="82" spans="1:10">
      <c r="A82" s="117"/>
      <c r="B82" s="44" t="s">
        <v>40</v>
      </c>
      <c r="C82" s="117"/>
      <c r="D82" s="14" t="s">
        <v>2</v>
      </c>
      <c r="E82" s="118"/>
      <c r="F82" s="15"/>
      <c r="G82" s="49"/>
      <c r="H82" s="133">
        <f>H85+H88</f>
        <v>1100</v>
      </c>
      <c r="I82" s="133">
        <f>I85+I88</f>
        <v>4000</v>
      </c>
      <c r="J82" s="136">
        <f>J85+J88</f>
        <v>4500</v>
      </c>
    </row>
    <row r="83" spans="1:10">
      <c r="A83" s="117"/>
      <c r="B83" s="44" t="s">
        <v>41</v>
      </c>
      <c r="C83" s="117"/>
      <c r="D83" s="14"/>
      <c r="E83" s="118"/>
      <c r="F83" s="15"/>
      <c r="G83" s="49"/>
      <c r="H83" s="64"/>
      <c r="I83" s="64"/>
      <c r="J83" s="137"/>
    </row>
    <row r="84" spans="1:10">
      <c r="A84" s="117"/>
      <c r="B84" s="18" t="s">
        <v>20</v>
      </c>
      <c r="C84" s="117"/>
      <c r="D84" s="14"/>
      <c r="E84" s="118"/>
      <c r="F84" s="15"/>
      <c r="G84" s="49"/>
      <c r="H84" s="64"/>
      <c r="I84" s="64"/>
      <c r="J84" s="137"/>
    </row>
    <row r="85" spans="1:10">
      <c r="A85" s="117">
        <v>1</v>
      </c>
      <c r="B85" s="18" t="s">
        <v>42</v>
      </c>
      <c r="C85" s="117" t="s">
        <v>23</v>
      </c>
      <c r="D85" s="14" t="s">
        <v>112</v>
      </c>
      <c r="E85" s="118" t="s">
        <v>43</v>
      </c>
      <c r="F85" s="15" t="s">
        <v>29</v>
      </c>
      <c r="G85" s="49" t="s">
        <v>21</v>
      </c>
      <c r="H85" s="64">
        <v>1000</v>
      </c>
      <c r="I85" s="64">
        <v>3500</v>
      </c>
      <c r="J85" s="137">
        <v>4000</v>
      </c>
    </row>
    <row r="86" spans="1:10">
      <c r="A86" s="117"/>
      <c r="B86" s="18" t="s">
        <v>22</v>
      </c>
      <c r="C86" s="117" t="s">
        <v>22</v>
      </c>
      <c r="D86" s="14"/>
      <c r="E86" s="118"/>
      <c r="F86" s="15" t="s">
        <v>2</v>
      </c>
      <c r="G86" s="49" t="s">
        <v>22</v>
      </c>
      <c r="H86" s="64" t="s">
        <v>2</v>
      </c>
      <c r="I86" s="64" t="s">
        <v>2</v>
      </c>
      <c r="J86" s="137" t="s">
        <v>2</v>
      </c>
    </row>
    <row r="87" spans="1:10">
      <c r="A87" s="117"/>
      <c r="B87" s="18"/>
      <c r="D87" s="18"/>
      <c r="F87" s="19"/>
      <c r="G87" s="54"/>
      <c r="H87" s="64"/>
      <c r="I87" s="64"/>
      <c r="J87" s="137"/>
    </row>
    <row r="88" spans="1:10">
      <c r="A88" s="117">
        <v>2</v>
      </c>
      <c r="B88" s="18" t="s">
        <v>30</v>
      </c>
      <c r="C88" s="117" t="s">
        <v>23</v>
      </c>
      <c r="D88" s="14" t="s">
        <v>112</v>
      </c>
      <c r="E88" s="118" t="s">
        <v>43</v>
      </c>
      <c r="F88" s="15" t="s">
        <v>29</v>
      </c>
      <c r="G88" s="117" t="s">
        <v>21</v>
      </c>
      <c r="H88" s="64">
        <v>100</v>
      </c>
      <c r="I88" s="64">
        <v>500</v>
      </c>
      <c r="J88" s="137">
        <v>500</v>
      </c>
    </row>
    <row r="89" spans="1:10">
      <c r="A89" s="117"/>
      <c r="B89" s="18"/>
      <c r="C89" s="117" t="s">
        <v>22</v>
      </c>
      <c r="D89" s="14"/>
      <c r="E89" s="118"/>
      <c r="F89" s="15"/>
      <c r="G89" s="117" t="s">
        <v>22</v>
      </c>
      <c r="H89" s="64"/>
      <c r="I89" s="64"/>
      <c r="J89" s="137"/>
    </row>
    <row r="90" spans="1:10" ht="15.75" customHeight="1">
      <c r="A90" s="117"/>
      <c r="B90" s="18"/>
      <c r="C90" s="117"/>
      <c r="D90" s="14"/>
      <c r="E90" s="118"/>
      <c r="F90" s="15"/>
      <c r="G90" s="49"/>
      <c r="H90" s="64"/>
      <c r="I90" s="64"/>
      <c r="J90" s="137"/>
    </row>
    <row r="91" spans="1:10">
      <c r="A91" s="117"/>
      <c r="B91" s="44" t="s">
        <v>45</v>
      </c>
      <c r="C91" s="117"/>
      <c r="D91" s="14" t="s">
        <v>2</v>
      </c>
      <c r="E91" s="118"/>
      <c r="F91" s="15"/>
      <c r="G91" s="49"/>
      <c r="H91" s="133">
        <f>H93+H96+H99</f>
        <v>155200</v>
      </c>
      <c r="I91" s="133">
        <f>I93+I99</f>
        <v>45300</v>
      </c>
      <c r="J91" s="136">
        <f>J93+J99</f>
        <v>50300</v>
      </c>
    </row>
    <row r="92" spans="1:10">
      <c r="A92" s="117"/>
      <c r="B92" s="18" t="s">
        <v>20</v>
      </c>
      <c r="C92" s="117"/>
      <c r="D92" s="14"/>
      <c r="E92" s="118"/>
      <c r="F92" s="15"/>
      <c r="G92" s="49"/>
      <c r="H92" s="133"/>
      <c r="I92" s="133"/>
      <c r="J92" s="140"/>
    </row>
    <row r="93" spans="1:10">
      <c r="A93" s="117">
        <v>1</v>
      </c>
      <c r="B93" s="18" t="s">
        <v>84</v>
      </c>
      <c r="C93" s="117" t="s">
        <v>23</v>
      </c>
      <c r="D93" s="14" t="s">
        <v>112</v>
      </c>
      <c r="E93" s="118" t="s">
        <v>46</v>
      </c>
      <c r="F93" s="15" t="s">
        <v>36</v>
      </c>
      <c r="G93" s="117" t="s">
        <v>21</v>
      </c>
      <c r="H93" s="64">
        <v>5000</v>
      </c>
      <c r="I93" s="64">
        <v>45000</v>
      </c>
      <c r="J93" s="137">
        <v>50000</v>
      </c>
    </row>
    <row r="94" spans="1:10">
      <c r="A94" s="117"/>
      <c r="B94" s="18" t="s">
        <v>31</v>
      </c>
      <c r="C94" s="117" t="s">
        <v>22</v>
      </c>
      <c r="D94" s="14"/>
      <c r="E94" s="118"/>
      <c r="F94" s="15"/>
      <c r="G94" s="117" t="s">
        <v>22</v>
      </c>
      <c r="H94" s="133"/>
      <c r="I94" s="133"/>
      <c r="J94" s="140"/>
    </row>
    <row r="95" spans="1:10">
      <c r="A95" s="117"/>
      <c r="B95" s="18"/>
      <c r="C95" s="117"/>
      <c r="D95" s="14"/>
      <c r="E95" s="118"/>
      <c r="F95" s="15"/>
      <c r="G95" s="49"/>
      <c r="H95" s="133"/>
      <c r="I95" s="133"/>
      <c r="J95" s="140"/>
    </row>
    <row r="96" spans="1:10">
      <c r="A96" s="153">
        <v>2</v>
      </c>
      <c r="B96" s="18" t="s">
        <v>104</v>
      </c>
      <c r="C96" s="153" t="s">
        <v>23</v>
      </c>
      <c r="D96" s="14" t="s">
        <v>86</v>
      </c>
      <c r="E96" s="154" t="s">
        <v>46</v>
      </c>
      <c r="F96" s="15" t="s">
        <v>29</v>
      </c>
      <c r="G96" s="153" t="s">
        <v>21</v>
      </c>
      <c r="H96" s="64">
        <v>150000</v>
      </c>
      <c r="I96" s="133"/>
      <c r="J96" s="140"/>
    </row>
    <row r="97" spans="1:10">
      <c r="B97" s="18"/>
      <c r="C97" s="153" t="s">
        <v>22</v>
      </c>
      <c r="D97" s="14"/>
      <c r="E97" s="154"/>
      <c r="F97" s="15"/>
      <c r="G97" s="153" t="s">
        <v>22</v>
      </c>
      <c r="H97" s="133"/>
      <c r="I97" s="133"/>
      <c r="J97" s="140"/>
    </row>
    <row r="98" spans="1:10">
      <c r="A98" s="153"/>
      <c r="B98" s="18"/>
      <c r="C98" s="153"/>
      <c r="D98" s="14"/>
      <c r="E98" s="154"/>
      <c r="F98" s="15"/>
      <c r="G98" s="153"/>
      <c r="H98" s="133"/>
      <c r="I98" s="133"/>
      <c r="J98" s="140"/>
    </row>
    <row r="99" spans="1:10">
      <c r="A99" s="126"/>
      <c r="B99" s="18" t="s">
        <v>30</v>
      </c>
      <c r="C99" s="117" t="s">
        <v>23</v>
      </c>
      <c r="D99" s="14" t="s">
        <v>112</v>
      </c>
      <c r="E99" s="118" t="s">
        <v>46</v>
      </c>
      <c r="F99" s="15" t="s">
        <v>29</v>
      </c>
      <c r="G99" s="117" t="s">
        <v>21</v>
      </c>
      <c r="H99" s="64">
        <v>200</v>
      </c>
      <c r="I99" s="64">
        <v>300</v>
      </c>
      <c r="J99" s="137">
        <v>300</v>
      </c>
    </row>
    <row r="100" spans="1:10">
      <c r="A100" s="126"/>
      <c r="B100" s="18" t="s">
        <v>2</v>
      </c>
      <c r="C100" s="117" t="s">
        <v>22</v>
      </c>
      <c r="D100" s="14"/>
      <c r="E100" s="118"/>
      <c r="F100" s="15"/>
      <c r="G100" s="117" t="s">
        <v>22</v>
      </c>
      <c r="H100" s="64"/>
      <c r="I100" s="134"/>
      <c r="J100" s="141"/>
    </row>
    <row r="101" spans="1:10">
      <c r="A101" s="126"/>
      <c r="B101" s="127"/>
      <c r="C101" s="121"/>
      <c r="D101" s="122"/>
      <c r="E101" s="62"/>
      <c r="F101" s="63" t="s">
        <v>2</v>
      </c>
      <c r="G101" s="121"/>
      <c r="H101" s="134"/>
      <c r="I101" s="134"/>
      <c r="J101" s="141"/>
    </row>
    <row r="102" spans="1:10">
      <c r="A102" s="126"/>
      <c r="B102" s="127"/>
      <c r="C102" s="121"/>
      <c r="D102" s="122"/>
      <c r="E102" s="62"/>
      <c r="F102" s="63" t="s">
        <v>2</v>
      </c>
      <c r="G102" s="121"/>
      <c r="H102" s="134"/>
      <c r="I102" s="134"/>
      <c r="J102" s="141"/>
    </row>
    <row r="103" spans="1:10">
      <c r="A103" s="126"/>
      <c r="B103" s="127"/>
      <c r="C103" s="126"/>
      <c r="D103" s="127"/>
      <c r="E103" s="128"/>
      <c r="F103" s="129"/>
      <c r="G103" s="130"/>
      <c r="H103" s="134"/>
      <c r="I103" s="134"/>
      <c r="J103" s="141"/>
    </row>
    <row r="104" spans="1:10">
      <c r="A104" s="117" t="s">
        <v>2</v>
      </c>
      <c r="B104" s="46" t="s">
        <v>111</v>
      </c>
      <c r="C104" s="117"/>
      <c r="D104" s="14" t="s">
        <v>2</v>
      </c>
      <c r="E104" s="118"/>
      <c r="F104" s="15"/>
      <c r="G104" s="49"/>
      <c r="H104" s="133">
        <f>H19+H31+H48+H69+H82+H91</f>
        <v>256479.69899999999</v>
      </c>
      <c r="I104" s="133">
        <f>I19+I31+I48+I69+I82+I91</f>
        <v>269600</v>
      </c>
      <c r="J104" s="136">
        <f>J19+J31+J48+J69+J82+J91</f>
        <v>275100</v>
      </c>
    </row>
    <row r="105" spans="1:10">
      <c r="A105" s="117"/>
      <c r="B105" s="46"/>
      <c r="C105" s="117"/>
      <c r="D105" s="14"/>
      <c r="E105" s="118"/>
      <c r="F105" s="15"/>
      <c r="G105" s="49"/>
      <c r="H105" s="133"/>
      <c r="I105" s="133"/>
      <c r="J105" s="140"/>
    </row>
    <row r="106" spans="1:10">
      <c r="A106" s="117"/>
      <c r="B106" s="45"/>
      <c r="C106" s="117"/>
      <c r="D106" s="14"/>
      <c r="E106" s="118"/>
      <c r="F106" s="15"/>
      <c r="G106" s="49"/>
      <c r="H106" s="133"/>
      <c r="I106" s="133" t="s">
        <v>2</v>
      </c>
      <c r="J106" s="140"/>
    </row>
    <row r="107" spans="1:10">
      <c r="A107" s="117"/>
      <c r="B107" s="104"/>
      <c r="C107" s="117"/>
      <c r="D107" s="117"/>
      <c r="E107" s="118"/>
      <c r="F107" s="118"/>
      <c r="G107" s="117"/>
      <c r="H107" s="37"/>
      <c r="I107" s="37"/>
      <c r="J107" s="37"/>
    </row>
    <row r="108" spans="1:10" ht="17.25" customHeight="1">
      <c r="A108" s="192" t="s">
        <v>47</v>
      </c>
      <c r="B108" s="192"/>
      <c r="C108" s="192"/>
      <c r="D108" s="192"/>
      <c r="E108" s="192"/>
      <c r="F108" s="192"/>
      <c r="G108" s="192"/>
      <c r="H108" s="192"/>
      <c r="I108" s="192"/>
      <c r="J108" s="192"/>
    </row>
    <row r="109" spans="1:10" ht="17.25" customHeight="1">
      <c r="A109" s="149"/>
      <c r="B109" s="149"/>
      <c r="C109" s="149"/>
      <c r="D109" s="149"/>
      <c r="E109" s="149"/>
      <c r="F109" s="149"/>
      <c r="G109" s="149"/>
      <c r="H109" s="164"/>
      <c r="I109" s="161"/>
      <c r="J109" s="161"/>
    </row>
  </sheetData>
  <mergeCells count="8">
    <mergeCell ref="B8:J8"/>
    <mergeCell ref="B9:J9"/>
    <mergeCell ref="B10:J10"/>
    <mergeCell ref="A108:J108"/>
    <mergeCell ref="F2:J2"/>
    <mergeCell ref="F3:J3"/>
    <mergeCell ref="F4:J4"/>
    <mergeCell ref="F5:J5"/>
  </mergeCells>
  <pageMargins left="0.19685039370078741" right="0" top="0.59055118110236227" bottom="0.39370078740157483" header="0.31496062992125984" footer="0.31496062992125984"/>
  <pageSetup paperSize="9" scale="9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31"/>
  <sheetViews>
    <sheetView topLeftCell="A100" workbookViewId="0">
      <selection activeCell="L17" sqref="L17"/>
    </sheetView>
  </sheetViews>
  <sheetFormatPr defaultColWidth="12.85546875" defaultRowHeight="15.75"/>
  <cols>
    <col min="1" max="1" width="5.5703125" style="20" customWidth="1"/>
    <col min="2" max="2" width="48" style="20" customWidth="1"/>
    <col min="3" max="3" width="17.5703125" style="20" customWidth="1"/>
    <col min="4" max="4" width="15.140625" style="26" customWidth="1"/>
    <col min="5" max="5" width="8.5703125" style="27" customWidth="1"/>
    <col min="6" max="6" width="8.28515625" style="27" customWidth="1"/>
    <col min="7" max="7" width="16.140625" style="20" customWidth="1"/>
    <col min="8" max="8" width="13.140625" style="20" customWidth="1"/>
    <col min="9" max="9" width="13.28515625" style="20" customWidth="1"/>
    <col min="10" max="10" width="12.42578125" style="20" customWidth="1"/>
    <col min="11" max="12" width="9.140625" style="20" customWidth="1"/>
    <col min="13" max="13" width="13.5703125" style="20" customWidth="1"/>
    <col min="14" max="14" width="11.85546875" style="20" customWidth="1"/>
    <col min="15" max="15" width="15.140625" style="20" customWidth="1"/>
    <col min="16" max="109" width="9.140625" style="20" customWidth="1"/>
    <col min="110" max="110" width="5" style="20" customWidth="1"/>
    <col min="111" max="111" width="43.85546875" style="20" customWidth="1"/>
    <col min="112" max="123" width="12.85546875" style="20" customWidth="1"/>
    <col min="124" max="124" width="13" style="20" customWidth="1"/>
    <col min="125" max="125" width="10.42578125" style="20" customWidth="1"/>
    <col min="126" max="126" width="12.85546875" style="20" customWidth="1"/>
    <col min="127" max="127" width="10.42578125" style="20" customWidth="1"/>
    <col min="128" max="128" width="10.5703125" style="20" customWidth="1"/>
    <col min="129" max="129" width="26.42578125" style="20" customWidth="1"/>
    <col min="130" max="130" width="12.85546875" style="20" customWidth="1"/>
    <col min="131" max="131" width="12.42578125" style="20" customWidth="1"/>
    <col min="132" max="195" width="12.85546875" style="20"/>
    <col min="196" max="196" width="5.5703125" style="20" customWidth="1"/>
    <col min="197" max="197" width="48.7109375" style="20" customWidth="1"/>
    <col min="198" max="198" width="16.42578125" style="20" customWidth="1"/>
    <col min="199" max="199" width="14.140625" style="20" customWidth="1"/>
    <col min="200" max="200" width="8.5703125" style="20" customWidth="1"/>
    <col min="201" max="201" width="8.28515625" style="20" customWidth="1"/>
    <col min="202" max="202" width="16.140625" style="20" customWidth="1"/>
    <col min="203" max="203" width="13.5703125" style="20" customWidth="1"/>
    <col min="204" max="204" width="13.42578125" style="20" customWidth="1"/>
    <col min="205" max="205" width="13.140625" style="20" customWidth="1"/>
    <col min="206" max="206" width="12" style="20" customWidth="1"/>
    <col min="207" max="207" width="0.28515625" style="20" customWidth="1"/>
    <col min="208" max="208" width="12.85546875" style="20" customWidth="1"/>
    <col min="209" max="365" width="9.140625" style="20" customWidth="1"/>
    <col min="366" max="366" width="5" style="20" customWidth="1"/>
    <col min="367" max="367" width="43.85546875" style="20" customWidth="1"/>
    <col min="368" max="379" width="12.85546875" style="20" customWidth="1"/>
    <col min="380" max="380" width="13" style="20" customWidth="1"/>
    <col min="381" max="381" width="10.42578125" style="20" customWidth="1"/>
    <col min="382" max="382" width="12.85546875" style="20" customWidth="1"/>
    <col min="383" max="383" width="10.42578125" style="20" customWidth="1"/>
    <col min="384" max="384" width="10.5703125" style="20" customWidth="1"/>
    <col min="385" max="385" width="26.42578125" style="20" customWidth="1"/>
    <col min="386" max="386" width="12.85546875" style="20" customWidth="1"/>
    <col min="387" max="387" width="12.42578125" style="20" customWidth="1"/>
    <col min="388" max="451" width="12.85546875" style="20"/>
    <col min="452" max="452" width="5.5703125" style="20" customWidth="1"/>
    <col min="453" max="453" width="48.7109375" style="20" customWidth="1"/>
    <col min="454" max="454" width="16.42578125" style="20" customWidth="1"/>
    <col min="455" max="455" width="14.140625" style="20" customWidth="1"/>
    <col min="456" max="456" width="8.5703125" style="20" customWidth="1"/>
    <col min="457" max="457" width="8.28515625" style="20" customWidth="1"/>
    <col min="458" max="458" width="16.140625" style="20" customWidth="1"/>
    <col min="459" max="459" width="13.5703125" style="20" customWidth="1"/>
    <col min="460" max="460" width="13.42578125" style="20" customWidth="1"/>
    <col min="461" max="461" width="13.140625" style="20" customWidth="1"/>
    <col min="462" max="462" width="12" style="20" customWidth="1"/>
    <col min="463" max="463" width="0.28515625" style="20" customWidth="1"/>
    <col min="464" max="464" width="12.85546875" style="20" customWidth="1"/>
    <col min="465" max="621" width="9.140625" style="20" customWidth="1"/>
    <col min="622" max="622" width="5" style="20" customWidth="1"/>
    <col min="623" max="623" width="43.85546875" style="20" customWidth="1"/>
    <col min="624" max="635" width="12.85546875" style="20" customWidth="1"/>
    <col min="636" max="636" width="13" style="20" customWidth="1"/>
    <col min="637" max="637" width="10.42578125" style="20" customWidth="1"/>
    <col min="638" max="638" width="12.85546875" style="20" customWidth="1"/>
    <col min="639" max="639" width="10.42578125" style="20" customWidth="1"/>
    <col min="640" max="640" width="10.5703125" style="20" customWidth="1"/>
    <col min="641" max="641" width="26.42578125" style="20" customWidth="1"/>
    <col min="642" max="642" width="12.85546875" style="20" customWidth="1"/>
    <col min="643" max="643" width="12.42578125" style="20" customWidth="1"/>
    <col min="644" max="707" width="12.85546875" style="20"/>
    <col min="708" max="708" width="5.5703125" style="20" customWidth="1"/>
    <col min="709" max="709" width="48.7109375" style="20" customWidth="1"/>
    <col min="710" max="710" width="16.42578125" style="20" customWidth="1"/>
    <col min="711" max="711" width="14.140625" style="20" customWidth="1"/>
    <col min="712" max="712" width="8.5703125" style="20" customWidth="1"/>
    <col min="713" max="713" width="8.28515625" style="20" customWidth="1"/>
    <col min="714" max="714" width="16.140625" style="20" customWidth="1"/>
    <col min="715" max="715" width="13.5703125" style="20" customWidth="1"/>
    <col min="716" max="716" width="13.42578125" style="20" customWidth="1"/>
    <col min="717" max="717" width="13.140625" style="20" customWidth="1"/>
    <col min="718" max="718" width="12" style="20" customWidth="1"/>
    <col min="719" max="719" width="0.28515625" style="20" customWidth="1"/>
    <col min="720" max="720" width="12.85546875" style="20" customWidth="1"/>
    <col min="721" max="877" width="9.140625" style="20" customWidth="1"/>
    <col min="878" max="878" width="5" style="20" customWidth="1"/>
    <col min="879" max="879" width="43.85546875" style="20" customWidth="1"/>
    <col min="880" max="891" width="12.85546875" style="20" customWidth="1"/>
    <col min="892" max="892" width="13" style="20" customWidth="1"/>
    <col min="893" max="893" width="10.42578125" style="20" customWidth="1"/>
    <col min="894" max="894" width="12.85546875" style="20" customWidth="1"/>
    <col min="895" max="895" width="10.42578125" style="20" customWidth="1"/>
    <col min="896" max="896" width="10.5703125" style="20" customWidth="1"/>
    <col min="897" max="897" width="26.42578125" style="20" customWidth="1"/>
    <col min="898" max="898" width="12.85546875" style="20" customWidth="1"/>
    <col min="899" max="899" width="12.42578125" style="20" customWidth="1"/>
    <col min="900" max="963" width="12.85546875" style="20"/>
    <col min="964" max="964" width="5.5703125" style="20" customWidth="1"/>
    <col min="965" max="965" width="48.7109375" style="20" customWidth="1"/>
    <col min="966" max="966" width="16.42578125" style="20" customWidth="1"/>
    <col min="967" max="967" width="14.140625" style="20" customWidth="1"/>
    <col min="968" max="968" width="8.5703125" style="20" customWidth="1"/>
    <col min="969" max="969" width="8.28515625" style="20" customWidth="1"/>
    <col min="970" max="970" width="16.140625" style="20" customWidth="1"/>
    <col min="971" max="971" width="13.5703125" style="20" customWidth="1"/>
    <col min="972" max="972" width="13.42578125" style="20" customWidth="1"/>
    <col min="973" max="973" width="13.140625" style="20" customWidth="1"/>
    <col min="974" max="974" width="12" style="20" customWidth="1"/>
    <col min="975" max="975" width="0.28515625" style="20" customWidth="1"/>
    <col min="976" max="976" width="12.85546875" style="20" customWidth="1"/>
    <col min="977" max="1133" width="9.140625" style="20" customWidth="1"/>
    <col min="1134" max="1134" width="5" style="20" customWidth="1"/>
    <col min="1135" max="1135" width="43.85546875" style="20" customWidth="1"/>
    <col min="1136" max="1147" width="12.85546875" style="20" customWidth="1"/>
    <col min="1148" max="1148" width="13" style="20" customWidth="1"/>
    <col min="1149" max="1149" width="10.42578125" style="20" customWidth="1"/>
    <col min="1150" max="1150" width="12.85546875" style="20" customWidth="1"/>
    <col min="1151" max="1151" width="10.42578125" style="20" customWidth="1"/>
    <col min="1152" max="1152" width="10.5703125" style="20" customWidth="1"/>
    <col min="1153" max="1153" width="26.42578125" style="20" customWidth="1"/>
    <col min="1154" max="1154" width="12.85546875" style="20" customWidth="1"/>
    <col min="1155" max="1155" width="12.42578125" style="20" customWidth="1"/>
    <col min="1156" max="1219" width="12.85546875" style="20"/>
    <col min="1220" max="1220" width="5.5703125" style="20" customWidth="1"/>
    <col min="1221" max="1221" width="48.7109375" style="20" customWidth="1"/>
    <col min="1222" max="1222" width="16.42578125" style="20" customWidth="1"/>
    <col min="1223" max="1223" width="14.140625" style="20" customWidth="1"/>
    <col min="1224" max="1224" width="8.5703125" style="20" customWidth="1"/>
    <col min="1225" max="1225" width="8.28515625" style="20" customWidth="1"/>
    <col min="1226" max="1226" width="16.140625" style="20" customWidth="1"/>
    <col min="1227" max="1227" width="13.5703125" style="20" customWidth="1"/>
    <col min="1228" max="1228" width="13.42578125" style="20" customWidth="1"/>
    <col min="1229" max="1229" width="13.140625" style="20" customWidth="1"/>
    <col min="1230" max="1230" width="12" style="20" customWidth="1"/>
    <col min="1231" max="1231" width="0.28515625" style="20" customWidth="1"/>
    <col min="1232" max="1232" width="12.85546875" style="20" customWidth="1"/>
    <col min="1233" max="1389" width="9.140625" style="20" customWidth="1"/>
    <col min="1390" max="1390" width="5" style="20" customWidth="1"/>
    <col min="1391" max="1391" width="43.85546875" style="20" customWidth="1"/>
    <col min="1392" max="1403" width="12.85546875" style="20" customWidth="1"/>
    <col min="1404" max="1404" width="13" style="20" customWidth="1"/>
    <col min="1405" max="1405" width="10.42578125" style="20" customWidth="1"/>
    <col min="1406" max="1406" width="12.85546875" style="20" customWidth="1"/>
    <col min="1407" max="1407" width="10.42578125" style="20" customWidth="1"/>
    <col min="1408" max="1408" width="10.5703125" style="20" customWidth="1"/>
    <col min="1409" max="1409" width="26.42578125" style="20" customWidth="1"/>
    <col min="1410" max="1410" width="12.85546875" style="20" customWidth="1"/>
    <col min="1411" max="1411" width="12.42578125" style="20" customWidth="1"/>
    <col min="1412" max="1475" width="12.85546875" style="20"/>
    <col min="1476" max="1476" width="5.5703125" style="20" customWidth="1"/>
    <col min="1477" max="1477" width="48.7109375" style="20" customWidth="1"/>
    <col min="1478" max="1478" width="16.42578125" style="20" customWidth="1"/>
    <col min="1479" max="1479" width="14.140625" style="20" customWidth="1"/>
    <col min="1480" max="1480" width="8.5703125" style="20" customWidth="1"/>
    <col min="1481" max="1481" width="8.28515625" style="20" customWidth="1"/>
    <col min="1482" max="1482" width="16.140625" style="20" customWidth="1"/>
    <col min="1483" max="1483" width="13.5703125" style="20" customWidth="1"/>
    <col min="1484" max="1484" width="13.42578125" style="20" customWidth="1"/>
    <col min="1485" max="1485" width="13.140625" style="20" customWidth="1"/>
    <col min="1486" max="1486" width="12" style="20" customWidth="1"/>
    <col min="1487" max="1487" width="0.28515625" style="20" customWidth="1"/>
    <col min="1488" max="1488" width="12.85546875" style="20" customWidth="1"/>
    <col min="1489" max="1645" width="9.140625" style="20" customWidth="1"/>
    <col min="1646" max="1646" width="5" style="20" customWidth="1"/>
    <col min="1647" max="1647" width="43.85546875" style="20" customWidth="1"/>
    <col min="1648" max="1659" width="12.85546875" style="20" customWidth="1"/>
    <col min="1660" max="1660" width="13" style="20" customWidth="1"/>
    <col min="1661" max="1661" width="10.42578125" style="20" customWidth="1"/>
    <col min="1662" max="1662" width="12.85546875" style="20" customWidth="1"/>
    <col min="1663" max="1663" width="10.42578125" style="20" customWidth="1"/>
    <col min="1664" max="1664" width="10.5703125" style="20" customWidth="1"/>
    <col min="1665" max="1665" width="26.42578125" style="20" customWidth="1"/>
    <col min="1666" max="1666" width="12.85546875" style="20" customWidth="1"/>
    <col min="1667" max="1667" width="12.42578125" style="20" customWidth="1"/>
    <col min="1668" max="1731" width="12.85546875" style="20"/>
    <col min="1732" max="1732" width="5.5703125" style="20" customWidth="1"/>
    <col min="1733" max="1733" width="48.7109375" style="20" customWidth="1"/>
    <col min="1734" max="1734" width="16.42578125" style="20" customWidth="1"/>
    <col min="1735" max="1735" width="14.140625" style="20" customWidth="1"/>
    <col min="1736" max="1736" width="8.5703125" style="20" customWidth="1"/>
    <col min="1737" max="1737" width="8.28515625" style="20" customWidth="1"/>
    <col min="1738" max="1738" width="16.140625" style="20" customWidth="1"/>
    <col min="1739" max="1739" width="13.5703125" style="20" customWidth="1"/>
    <col min="1740" max="1740" width="13.42578125" style="20" customWidth="1"/>
    <col min="1741" max="1741" width="13.140625" style="20" customWidth="1"/>
    <col min="1742" max="1742" width="12" style="20" customWidth="1"/>
    <col min="1743" max="1743" width="0.28515625" style="20" customWidth="1"/>
    <col min="1744" max="1744" width="12.85546875" style="20" customWidth="1"/>
    <col min="1745" max="1901" width="9.140625" style="20" customWidth="1"/>
    <col min="1902" max="1902" width="5" style="20" customWidth="1"/>
    <col min="1903" max="1903" width="43.85546875" style="20" customWidth="1"/>
    <col min="1904" max="1915" width="12.85546875" style="20" customWidth="1"/>
    <col min="1916" max="1916" width="13" style="20" customWidth="1"/>
    <col min="1917" max="1917" width="10.42578125" style="20" customWidth="1"/>
    <col min="1918" max="1918" width="12.85546875" style="20" customWidth="1"/>
    <col min="1919" max="1919" width="10.42578125" style="20" customWidth="1"/>
    <col min="1920" max="1920" width="10.5703125" style="20" customWidth="1"/>
    <col min="1921" max="1921" width="26.42578125" style="20" customWidth="1"/>
    <col min="1922" max="1922" width="12.85546875" style="20" customWidth="1"/>
    <col min="1923" max="1923" width="12.42578125" style="20" customWidth="1"/>
    <col min="1924" max="1987" width="12.85546875" style="20"/>
    <col min="1988" max="1988" width="5.5703125" style="20" customWidth="1"/>
    <col min="1989" max="1989" width="48.7109375" style="20" customWidth="1"/>
    <col min="1990" max="1990" width="16.42578125" style="20" customWidth="1"/>
    <col min="1991" max="1991" width="14.140625" style="20" customWidth="1"/>
    <col min="1992" max="1992" width="8.5703125" style="20" customWidth="1"/>
    <col min="1993" max="1993" width="8.28515625" style="20" customWidth="1"/>
    <col min="1994" max="1994" width="16.140625" style="20" customWidth="1"/>
    <col min="1995" max="1995" width="13.5703125" style="20" customWidth="1"/>
    <col min="1996" max="1996" width="13.42578125" style="20" customWidth="1"/>
    <col min="1997" max="1997" width="13.140625" style="20" customWidth="1"/>
    <col min="1998" max="1998" width="12" style="20" customWidth="1"/>
    <col min="1999" max="1999" width="0.28515625" style="20" customWidth="1"/>
    <col min="2000" max="2000" width="12.85546875" style="20" customWidth="1"/>
    <col min="2001" max="2157" width="9.140625" style="20" customWidth="1"/>
    <col min="2158" max="2158" width="5" style="20" customWidth="1"/>
    <col min="2159" max="2159" width="43.85546875" style="20" customWidth="1"/>
    <col min="2160" max="2171" width="12.85546875" style="20" customWidth="1"/>
    <col min="2172" max="2172" width="13" style="20" customWidth="1"/>
    <col min="2173" max="2173" width="10.42578125" style="20" customWidth="1"/>
    <col min="2174" max="2174" width="12.85546875" style="20" customWidth="1"/>
    <col min="2175" max="2175" width="10.42578125" style="20" customWidth="1"/>
    <col min="2176" max="2176" width="10.5703125" style="20" customWidth="1"/>
    <col min="2177" max="2177" width="26.42578125" style="20" customWidth="1"/>
    <col min="2178" max="2178" width="12.85546875" style="20" customWidth="1"/>
    <col min="2179" max="2179" width="12.42578125" style="20" customWidth="1"/>
    <col min="2180" max="2243" width="12.85546875" style="20"/>
    <col min="2244" max="2244" width="5.5703125" style="20" customWidth="1"/>
    <col min="2245" max="2245" width="48.7109375" style="20" customWidth="1"/>
    <col min="2246" max="2246" width="16.42578125" style="20" customWidth="1"/>
    <col min="2247" max="2247" width="14.140625" style="20" customWidth="1"/>
    <col min="2248" max="2248" width="8.5703125" style="20" customWidth="1"/>
    <col min="2249" max="2249" width="8.28515625" style="20" customWidth="1"/>
    <col min="2250" max="2250" width="16.140625" style="20" customWidth="1"/>
    <col min="2251" max="2251" width="13.5703125" style="20" customWidth="1"/>
    <col min="2252" max="2252" width="13.42578125" style="20" customWidth="1"/>
    <col min="2253" max="2253" width="13.140625" style="20" customWidth="1"/>
    <col min="2254" max="2254" width="12" style="20" customWidth="1"/>
    <col min="2255" max="2255" width="0.28515625" style="20" customWidth="1"/>
    <col min="2256" max="2256" width="12.85546875" style="20" customWidth="1"/>
    <col min="2257" max="2413" width="9.140625" style="20" customWidth="1"/>
    <col min="2414" max="2414" width="5" style="20" customWidth="1"/>
    <col min="2415" max="2415" width="43.85546875" style="20" customWidth="1"/>
    <col min="2416" max="2427" width="12.85546875" style="20" customWidth="1"/>
    <col min="2428" max="2428" width="13" style="20" customWidth="1"/>
    <col min="2429" max="2429" width="10.42578125" style="20" customWidth="1"/>
    <col min="2430" max="2430" width="12.85546875" style="20" customWidth="1"/>
    <col min="2431" max="2431" width="10.42578125" style="20" customWidth="1"/>
    <col min="2432" max="2432" width="10.5703125" style="20" customWidth="1"/>
    <col min="2433" max="2433" width="26.42578125" style="20" customWidth="1"/>
    <col min="2434" max="2434" width="12.85546875" style="20" customWidth="1"/>
    <col min="2435" max="2435" width="12.42578125" style="20" customWidth="1"/>
    <col min="2436" max="2499" width="12.85546875" style="20"/>
    <col min="2500" max="2500" width="5.5703125" style="20" customWidth="1"/>
    <col min="2501" max="2501" width="48.7109375" style="20" customWidth="1"/>
    <col min="2502" max="2502" width="16.42578125" style="20" customWidth="1"/>
    <col min="2503" max="2503" width="14.140625" style="20" customWidth="1"/>
    <col min="2504" max="2504" width="8.5703125" style="20" customWidth="1"/>
    <col min="2505" max="2505" width="8.28515625" style="20" customWidth="1"/>
    <col min="2506" max="2506" width="16.140625" style="20" customWidth="1"/>
    <col min="2507" max="2507" width="13.5703125" style="20" customWidth="1"/>
    <col min="2508" max="2508" width="13.42578125" style="20" customWidth="1"/>
    <col min="2509" max="2509" width="13.140625" style="20" customWidth="1"/>
    <col min="2510" max="2510" width="12" style="20" customWidth="1"/>
    <col min="2511" max="2511" width="0.28515625" style="20" customWidth="1"/>
    <col min="2512" max="2512" width="12.85546875" style="20" customWidth="1"/>
    <col min="2513" max="2669" width="9.140625" style="20" customWidth="1"/>
    <col min="2670" max="2670" width="5" style="20" customWidth="1"/>
    <col min="2671" max="2671" width="43.85546875" style="20" customWidth="1"/>
    <col min="2672" max="2683" width="12.85546875" style="20" customWidth="1"/>
    <col min="2684" max="2684" width="13" style="20" customWidth="1"/>
    <col min="2685" max="2685" width="10.42578125" style="20" customWidth="1"/>
    <col min="2686" max="2686" width="12.85546875" style="20" customWidth="1"/>
    <col min="2687" max="2687" width="10.42578125" style="20" customWidth="1"/>
    <col min="2688" max="2688" width="10.5703125" style="20" customWidth="1"/>
    <col min="2689" max="2689" width="26.42578125" style="20" customWidth="1"/>
    <col min="2690" max="2690" width="12.85546875" style="20" customWidth="1"/>
    <col min="2691" max="2691" width="12.42578125" style="20" customWidth="1"/>
    <col min="2692" max="2755" width="12.85546875" style="20"/>
    <col min="2756" max="2756" width="5.5703125" style="20" customWidth="1"/>
    <col min="2757" max="2757" width="48.7109375" style="20" customWidth="1"/>
    <col min="2758" max="2758" width="16.42578125" style="20" customWidth="1"/>
    <col min="2759" max="2759" width="14.140625" style="20" customWidth="1"/>
    <col min="2760" max="2760" width="8.5703125" style="20" customWidth="1"/>
    <col min="2761" max="2761" width="8.28515625" style="20" customWidth="1"/>
    <col min="2762" max="2762" width="16.140625" style="20" customWidth="1"/>
    <col min="2763" max="2763" width="13.5703125" style="20" customWidth="1"/>
    <col min="2764" max="2764" width="13.42578125" style="20" customWidth="1"/>
    <col min="2765" max="2765" width="13.140625" style="20" customWidth="1"/>
    <col min="2766" max="2766" width="12" style="20" customWidth="1"/>
    <col min="2767" max="2767" width="0.28515625" style="20" customWidth="1"/>
    <col min="2768" max="2768" width="12.85546875" style="20" customWidth="1"/>
    <col min="2769" max="2925" width="9.140625" style="20" customWidth="1"/>
    <col min="2926" max="2926" width="5" style="20" customWidth="1"/>
    <col min="2927" max="2927" width="43.85546875" style="20" customWidth="1"/>
    <col min="2928" max="2939" width="12.85546875" style="20" customWidth="1"/>
    <col min="2940" max="2940" width="13" style="20" customWidth="1"/>
    <col min="2941" max="2941" width="10.42578125" style="20" customWidth="1"/>
    <col min="2942" max="2942" width="12.85546875" style="20" customWidth="1"/>
    <col min="2943" max="2943" width="10.42578125" style="20" customWidth="1"/>
    <col min="2944" max="2944" width="10.5703125" style="20" customWidth="1"/>
    <col min="2945" max="2945" width="26.42578125" style="20" customWidth="1"/>
    <col min="2946" max="2946" width="12.85546875" style="20" customWidth="1"/>
    <col min="2947" max="2947" width="12.42578125" style="20" customWidth="1"/>
    <col min="2948" max="3011" width="12.85546875" style="20"/>
    <col min="3012" max="3012" width="5.5703125" style="20" customWidth="1"/>
    <col min="3013" max="3013" width="48.7109375" style="20" customWidth="1"/>
    <col min="3014" max="3014" width="16.42578125" style="20" customWidth="1"/>
    <col min="3015" max="3015" width="14.140625" style="20" customWidth="1"/>
    <col min="3016" max="3016" width="8.5703125" style="20" customWidth="1"/>
    <col min="3017" max="3017" width="8.28515625" style="20" customWidth="1"/>
    <col min="3018" max="3018" width="16.140625" style="20" customWidth="1"/>
    <col min="3019" max="3019" width="13.5703125" style="20" customWidth="1"/>
    <col min="3020" max="3020" width="13.42578125" style="20" customWidth="1"/>
    <col min="3021" max="3021" width="13.140625" style="20" customWidth="1"/>
    <col min="3022" max="3022" width="12" style="20" customWidth="1"/>
    <col min="3023" max="3023" width="0.28515625" style="20" customWidth="1"/>
    <col min="3024" max="3024" width="12.85546875" style="20" customWidth="1"/>
    <col min="3025" max="3181" width="9.140625" style="20" customWidth="1"/>
    <col min="3182" max="3182" width="5" style="20" customWidth="1"/>
    <col min="3183" max="3183" width="43.85546875" style="20" customWidth="1"/>
    <col min="3184" max="3195" width="12.85546875" style="20" customWidth="1"/>
    <col min="3196" max="3196" width="13" style="20" customWidth="1"/>
    <col min="3197" max="3197" width="10.42578125" style="20" customWidth="1"/>
    <col min="3198" max="3198" width="12.85546875" style="20" customWidth="1"/>
    <col min="3199" max="3199" width="10.42578125" style="20" customWidth="1"/>
    <col min="3200" max="3200" width="10.5703125" style="20" customWidth="1"/>
    <col min="3201" max="3201" width="26.42578125" style="20" customWidth="1"/>
    <col min="3202" max="3202" width="12.85546875" style="20" customWidth="1"/>
    <col min="3203" max="3203" width="12.42578125" style="20" customWidth="1"/>
    <col min="3204" max="3267" width="12.85546875" style="20"/>
    <col min="3268" max="3268" width="5.5703125" style="20" customWidth="1"/>
    <col min="3269" max="3269" width="48.7109375" style="20" customWidth="1"/>
    <col min="3270" max="3270" width="16.42578125" style="20" customWidth="1"/>
    <col min="3271" max="3271" width="14.140625" style="20" customWidth="1"/>
    <col min="3272" max="3272" width="8.5703125" style="20" customWidth="1"/>
    <col min="3273" max="3273" width="8.28515625" style="20" customWidth="1"/>
    <col min="3274" max="3274" width="16.140625" style="20" customWidth="1"/>
    <col min="3275" max="3275" width="13.5703125" style="20" customWidth="1"/>
    <col min="3276" max="3276" width="13.42578125" style="20" customWidth="1"/>
    <col min="3277" max="3277" width="13.140625" style="20" customWidth="1"/>
    <col min="3278" max="3278" width="12" style="20" customWidth="1"/>
    <col min="3279" max="3279" width="0.28515625" style="20" customWidth="1"/>
    <col min="3280" max="3280" width="12.85546875" style="20" customWidth="1"/>
    <col min="3281" max="3437" width="9.140625" style="20" customWidth="1"/>
    <col min="3438" max="3438" width="5" style="20" customWidth="1"/>
    <col min="3439" max="3439" width="43.85546875" style="20" customWidth="1"/>
    <col min="3440" max="3451" width="12.85546875" style="20" customWidth="1"/>
    <col min="3452" max="3452" width="13" style="20" customWidth="1"/>
    <col min="3453" max="3453" width="10.42578125" style="20" customWidth="1"/>
    <col min="3454" max="3454" width="12.85546875" style="20" customWidth="1"/>
    <col min="3455" max="3455" width="10.42578125" style="20" customWidth="1"/>
    <col min="3456" max="3456" width="10.5703125" style="20" customWidth="1"/>
    <col min="3457" max="3457" width="26.42578125" style="20" customWidth="1"/>
    <col min="3458" max="3458" width="12.85546875" style="20" customWidth="1"/>
    <col min="3459" max="3459" width="12.42578125" style="20" customWidth="1"/>
    <col min="3460" max="3523" width="12.85546875" style="20"/>
    <col min="3524" max="3524" width="5.5703125" style="20" customWidth="1"/>
    <col min="3525" max="3525" width="48.7109375" style="20" customWidth="1"/>
    <col min="3526" max="3526" width="16.42578125" style="20" customWidth="1"/>
    <col min="3527" max="3527" width="14.140625" style="20" customWidth="1"/>
    <col min="3528" max="3528" width="8.5703125" style="20" customWidth="1"/>
    <col min="3529" max="3529" width="8.28515625" style="20" customWidth="1"/>
    <col min="3530" max="3530" width="16.140625" style="20" customWidth="1"/>
    <col min="3531" max="3531" width="13.5703125" style="20" customWidth="1"/>
    <col min="3532" max="3532" width="13.42578125" style="20" customWidth="1"/>
    <col min="3533" max="3533" width="13.140625" style="20" customWidth="1"/>
    <col min="3534" max="3534" width="12" style="20" customWidth="1"/>
    <col min="3535" max="3535" width="0.28515625" style="20" customWidth="1"/>
    <col min="3536" max="3536" width="12.85546875" style="20" customWidth="1"/>
    <col min="3537" max="3693" width="9.140625" style="20" customWidth="1"/>
    <col min="3694" max="3694" width="5" style="20" customWidth="1"/>
    <col min="3695" max="3695" width="43.85546875" style="20" customWidth="1"/>
    <col min="3696" max="3707" width="12.85546875" style="20" customWidth="1"/>
    <col min="3708" max="3708" width="13" style="20" customWidth="1"/>
    <col min="3709" max="3709" width="10.42578125" style="20" customWidth="1"/>
    <col min="3710" max="3710" width="12.85546875" style="20" customWidth="1"/>
    <col min="3711" max="3711" width="10.42578125" style="20" customWidth="1"/>
    <col min="3712" max="3712" width="10.5703125" style="20" customWidth="1"/>
    <col min="3713" max="3713" width="26.42578125" style="20" customWidth="1"/>
    <col min="3714" max="3714" width="12.85546875" style="20" customWidth="1"/>
    <col min="3715" max="3715" width="12.42578125" style="20" customWidth="1"/>
    <col min="3716" max="3779" width="12.85546875" style="20"/>
    <col min="3780" max="3780" width="5.5703125" style="20" customWidth="1"/>
    <col min="3781" max="3781" width="48.7109375" style="20" customWidth="1"/>
    <col min="3782" max="3782" width="16.42578125" style="20" customWidth="1"/>
    <col min="3783" max="3783" width="14.140625" style="20" customWidth="1"/>
    <col min="3784" max="3784" width="8.5703125" style="20" customWidth="1"/>
    <col min="3785" max="3785" width="8.28515625" style="20" customWidth="1"/>
    <col min="3786" max="3786" width="16.140625" style="20" customWidth="1"/>
    <col min="3787" max="3787" width="13.5703125" style="20" customWidth="1"/>
    <col min="3788" max="3788" width="13.42578125" style="20" customWidth="1"/>
    <col min="3789" max="3789" width="13.140625" style="20" customWidth="1"/>
    <col min="3790" max="3790" width="12" style="20" customWidth="1"/>
    <col min="3791" max="3791" width="0.28515625" style="20" customWidth="1"/>
    <col min="3792" max="3792" width="12.85546875" style="20" customWidth="1"/>
    <col min="3793" max="3949" width="9.140625" style="20" customWidth="1"/>
    <col min="3950" max="3950" width="5" style="20" customWidth="1"/>
    <col min="3951" max="3951" width="43.85546875" style="20" customWidth="1"/>
    <col min="3952" max="3963" width="12.85546875" style="20" customWidth="1"/>
    <col min="3964" max="3964" width="13" style="20" customWidth="1"/>
    <col min="3965" max="3965" width="10.42578125" style="20" customWidth="1"/>
    <col min="3966" max="3966" width="12.85546875" style="20" customWidth="1"/>
    <col min="3967" max="3967" width="10.42578125" style="20" customWidth="1"/>
    <col min="3968" max="3968" width="10.5703125" style="20" customWidth="1"/>
    <col min="3969" max="3969" width="26.42578125" style="20" customWidth="1"/>
    <col min="3970" max="3970" width="12.85546875" style="20" customWidth="1"/>
    <col min="3971" max="3971" width="12.42578125" style="20" customWidth="1"/>
    <col min="3972" max="4035" width="12.85546875" style="20"/>
    <col min="4036" max="4036" width="5.5703125" style="20" customWidth="1"/>
    <col min="4037" max="4037" width="48.7109375" style="20" customWidth="1"/>
    <col min="4038" max="4038" width="16.42578125" style="20" customWidth="1"/>
    <col min="4039" max="4039" width="14.140625" style="20" customWidth="1"/>
    <col min="4040" max="4040" width="8.5703125" style="20" customWidth="1"/>
    <col min="4041" max="4041" width="8.28515625" style="20" customWidth="1"/>
    <col min="4042" max="4042" width="16.140625" style="20" customWidth="1"/>
    <col min="4043" max="4043" width="13.5703125" style="20" customWidth="1"/>
    <col min="4044" max="4044" width="13.42578125" style="20" customWidth="1"/>
    <col min="4045" max="4045" width="13.140625" style="20" customWidth="1"/>
    <col min="4046" max="4046" width="12" style="20" customWidth="1"/>
    <col min="4047" max="4047" width="0.28515625" style="20" customWidth="1"/>
    <col min="4048" max="4048" width="12.85546875" style="20" customWidth="1"/>
    <col min="4049" max="4205" width="9.140625" style="20" customWidth="1"/>
    <col min="4206" max="4206" width="5" style="20" customWidth="1"/>
    <col min="4207" max="4207" width="43.85546875" style="20" customWidth="1"/>
    <col min="4208" max="4219" width="12.85546875" style="20" customWidth="1"/>
    <col min="4220" max="4220" width="13" style="20" customWidth="1"/>
    <col min="4221" max="4221" width="10.42578125" style="20" customWidth="1"/>
    <col min="4222" max="4222" width="12.85546875" style="20" customWidth="1"/>
    <col min="4223" max="4223" width="10.42578125" style="20" customWidth="1"/>
    <col min="4224" max="4224" width="10.5703125" style="20" customWidth="1"/>
    <col min="4225" max="4225" width="26.42578125" style="20" customWidth="1"/>
    <col min="4226" max="4226" width="12.85546875" style="20" customWidth="1"/>
    <col min="4227" max="4227" width="12.42578125" style="20" customWidth="1"/>
    <col min="4228" max="4291" width="12.85546875" style="20"/>
    <col min="4292" max="4292" width="5.5703125" style="20" customWidth="1"/>
    <col min="4293" max="4293" width="48.7109375" style="20" customWidth="1"/>
    <col min="4294" max="4294" width="16.42578125" style="20" customWidth="1"/>
    <col min="4295" max="4295" width="14.140625" style="20" customWidth="1"/>
    <col min="4296" max="4296" width="8.5703125" style="20" customWidth="1"/>
    <col min="4297" max="4297" width="8.28515625" style="20" customWidth="1"/>
    <col min="4298" max="4298" width="16.140625" style="20" customWidth="1"/>
    <col min="4299" max="4299" width="13.5703125" style="20" customWidth="1"/>
    <col min="4300" max="4300" width="13.42578125" style="20" customWidth="1"/>
    <col min="4301" max="4301" width="13.140625" style="20" customWidth="1"/>
    <col min="4302" max="4302" width="12" style="20" customWidth="1"/>
    <col min="4303" max="4303" width="0.28515625" style="20" customWidth="1"/>
    <col min="4304" max="4304" width="12.85546875" style="20" customWidth="1"/>
    <col min="4305" max="4461" width="9.140625" style="20" customWidth="1"/>
    <col min="4462" max="4462" width="5" style="20" customWidth="1"/>
    <col min="4463" max="4463" width="43.85546875" style="20" customWidth="1"/>
    <col min="4464" max="4475" width="12.85546875" style="20" customWidth="1"/>
    <col min="4476" max="4476" width="13" style="20" customWidth="1"/>
    <col min="4477" max="4477" width="10.42578125" style="20" customWidth="1"/>
    <col min="4478" max="4478" width="12.85546875" style="20" customWidth="1"/>
    <col min="4479" max="4479" width="10.42578125" style="20" customWidth="1"/>
    <col min="4480" max="4480" width="10.5703125" style="20" customWidth="1"/>
    <col min="4481" max="4481" width="26.42578125" style="20" customWidth="1"/>
    <col min="4482" max="4482" width="12.85546875" style="20" customWidth="1"/>
    <col min="4483" max="4483" width="12.42578125" style="20" customWidth="1"/>
    <col min="4484" max="4547" width="12.85546875" style="20"/>
    <col min="4548" max="4548" width="5.5703125" style="20" customWidth="1"/>
    <col min="4549" max="4549" width="48.7109375" style="20" customWidth="1"/>
    <col min="4550" max="4550" width="16.42578125" style="20" customWidth="1"/>
    <col min="4551" max="4551" width="14.140625" style="20" customWidth="1"/>
    <col min="4552" max="4552" width="8.5703125" style="20" customWidth="1"/>
    <col min="4553" max="4553" width="8.28515625" style="20" customWidth="1"/>
    <col min="4554" max="4554" width="16.140625" style="20" customWidth="1"/>
    <col min="4555" max="4555" width="13.5703125" style="20" customWidth="1"/>
    <col min="4556" max="4556" width="13.42578125" style="20" customWidth="1"/>
    <col min="4557" max="4557" width="13.140625" style="20" customWidth="1"/>
    <col min="4558" max="4558" width="12" style="20" customWidth="1"/>
    <col min="4559" max="4559" width="0.28515625" style="20" customWidth="1"/>
    <col min="4560" max="4560" width="12.85546875" style="20" customWidth="1"/>
    <col min="4561" max="4717" width="9.140625" style="20" customWidth="1"/>
    <col min="4718" max="4718" width="5" style="20" customWidth="1"/>
    <col min="4719" max="4719" width="43.85546875" style="20" customWidth="1"/>
    <col min="4720" max="4731" width="12.85546875" style="20" customWidth="1"/>
    <col min="4732" max="4732" width="13" style="20" customWidth="1"/>
    <col min="4733" max="4733" width="10.42578125" style="20" customWidth="1"/>
    <col min="4734" max="4734" width="12.85546875" style="20" customWidth="1"/>
    <col min="4735" max="4735" width="10.42578125" style="20" customWidth="1"/>
    <col min="4736" max="4736" width="10.5703125" style="20" customWidth="1"/>
    <col min="4737" max="4737" width="26.42578125" style="20" customWidth="1"/>
    <col min="4738" max="4738" width="12.85546875" style="20" customWidth="1"/>
    <col min="4739" max="4739" width="12.42578125" style="20" customWidth="1"/>
    <col min="4740" max="4803" width="12.85546875" style="20"/>
    <col min="4804" max="4804" width="5.5703125" style="20" customWidth="1"/>
    <col min="4805" max="4805" width="48.7109375" style="20" customWidth="1"/>
    <col min="4806" max="4806" width="16.42578125" style="20" customWidth="1"/>
    <col min="4807" max="4807" width="14.140625" style="20" customWidth="1"/>
    <col min="4808" max="4808" width="8.5703125" style="20" customWidth="1"/>
    <col min="4809" max="4809" width="8.28515625" style="20" customWidth="1"/>
    <col min="4810" max="4810" width="16.140625" style="20" customWidth="1"/>
    <col min="4811" max="4811" width="13.5703125" style="20" customWidth="1"/>
    <col min="4812" max="4812" width="13.42578125" style="20" customWidth="1"/>
    <col min="4813" max="4813" width="13.140625" style="20" customWidth="1"/>
    <col min="4814" max="4814" width="12" style="20" customWidth="1"/>
    <col min="4815" max="4815" width="0.28515625" style="20" customWidth="1"/>
    <col min="4816" max="4816" width="12.85546875" style="20" customWidth="1"/>
    <col min="4817" max="4973" width="9.140625" style="20" customWidth="1"/>
    <col min="4974" max="4974" width="5" style="20" customWidth="1"/>
    <col min="4975" max="4975" width="43.85546875" style="20" customWidth="1"/>
    <col min="4976" max="4987" width="12.85546875" style="20" customWidth="1"/>
    <col min="4988" max="4988" width="13" style="20" customWidth="1"/>
    <col min="4989" max="4989" width="10.42578125" style="20" customWidth="1"/>
    <col min="4990" max="4990" width="12.85546875" style="20" customWidth="1"/>
    <col min="4991" max="4991" width="10.42578125" style="20" customWidth="1"/>
    <col min="4992" max="4992" width="10.5703125" style="20" customWidth="1"/>
    <col min="4993" max="4993" width="26.42578125" style="20" customWidth="1"/>
    <col min="4994" max="4994" width="12.85546875" style="20" customWidth="1"/>
    <col min="4995" max="4995" width="12.42578125" style="20" customWidth="1"/>
    <col min="4996" max="5059" width="12.85546875" style="20"/>
    <col min="5060" max="5060" width="5.5703125" style="20" customWidth="1"/>
    <col min="5061" max="5061" width="48.7109375" style="20" customWidth="1"/>
    <col min="5062" max="5062" width="16.42578125" style="20" customWidth="1"/>
    <col min="5063" max="5063" width="14.140625" style="20" customWidth="1"/>
    <col min="5064" max="5064" width="8.5703125" style="20" customWidth="1"/>
    <col min="5065" max="5065" width="8.28515625" style="20" customWidth="1"/>
    <col min="5066" max="5066" width="16.140625" style="20" customWidth="1"/>
    <col min="5067" max="5067" width="13.5703125" style="20" customWidth="1"/>
    <col min="5068" max="5068" width="13.42578125" style="20" customWidth="1"/>
    <col min="5069" max="5069" width="13.140625" style="20" customWidth="1"/>
    <col min="5070" max="5070" width="12" style="20" customWidth="1"/>
    <col min="5071" max="5071" width="0.28515625" style="20" customWidth="1"/>
    <col min="5072" max="5072" width="12.85546875" style="20" customWidth="1"/>
    <col min="5073" max="5229" width="9.140625" style="20" customWidth="1"/>
    <col min="5230" max="5230" width="5" style="20" customWidth="1"/>
    <col min="5231" max="5231" width="43.85546875" style="20" customWidth="1"/>
    <col min="5232" max="5243" width="12.85546875" style="20" customWidth="1"/>
    <col min="5244" max="5244" width="13" style="20" customWidth="1"/>
    <col min="5245" max="5245" width="10.42578125" style="20" customWidth="1"/>
    <col min="5246" max="5246" width="12.85546875" style="20" customWidth="1"/>
    <col min="5247" max="5247" width="10.42578125" style="20" customWidth="1"/>
    <col min="5248" max="5248" width="10.5703125" style="20" customWidth="1"/>
    <col min="5249" max="5249" width="26.42578125" style="20" customWidth="1"/>
    <col min="5250" max="5250" width="12.85546875" style="20" customWidth="1"/>
    <col min="5251" max="5251" width="12.42578125" style="20" customWidth="1"/>
    <col min="5252" max="5315" width="12.85546875" style="20"/>
    <col min="5316" max="5316" width="5.5703125" style="20" customWidth="1"/>
    <col min="5317" max="5317" width="48.7109375" style="20" customWidth="1"/>
    <col min="5318" max="5318" width="16.42578125" style="20" customWidth="1"/>
    <col min="5319" max="5319" width="14.140625" style="20" customWidth="1"/>
    <col min="5320" max="5320" width="8.5703125" style="20" customWidth="1"/>
    <col min="5321" max="5321" width="8.28515625" style="20" customWidth="1"/>
    <col min="5322" max="5322" width="16.140625" style="20" customWidth="1"/>
    <col min="5323" max="5323" width="13.5703125" style="20" customWidth="1"/>
    <col min="5324" max="5324" width="13.42578125" style="20" customWidth="1"/>
    <col min="5325" max="5325" width="13.140625" style="20" customWidth="1"/>
    <col min="5326" max="5326" width="12" style="20" customWidth="1"/>
    <col min="5327" max="5327" width="0.28515625" style="20" customWidth="1"/>
    <col min="5328" max="5328" width="12.85546875" style="20" customWidth="1"/>
    <col min="5329" max="5485" width="9.140625" style="20" customWidth="1"/>
    <col min="5486" max="5486" width="5" style="20" customWidth="1"/>
    <col min="5487" max="5487" width="43.85546875" style="20" customWidth="1"/>
    <col min="5488" max="5499" width="12.85546875" style="20" customWidth="1"/>
    <col min="5500" max="5500" width="13" style="20" customWidth="1"/>
    <col min="5501" max="5501" width="10.42578125" style="20" customWidth="1"/>
    <col min="5502" max="5502" width="12.85546875" style="20" customWidth="1"/>
    <col min="5503" max="5503" width="10.42578125" style="20" customWidth="1"/>
    <col min="5504" max="5504" width="10.5703125" style="20" customWidth="1"/>
    <col min="5505" max="5505" width="26.42578125" style="20" customWidth="1"/>
    <col min="5506" max="5506" width="12.85546875" style="20" customWidth="1"/>
    <col min="5507" max="5507" width="12.42578125" style="20" customWidth="1"/>
    <col min="5508" max="5571" width="12.85546875" style="20"/>
    <col min="5572" max="5572" width="5.5703125" style="20" customWidth="1"/>
    <col min="5573" max="5573" width="48.7109375" style="20" customWidth="1"/>
    <col min="5574" max="5574" width="16.42578125" style="20" customWidth="1"/>
    <col min="5575" max="5575" width="14.140625" style="20" customWidth="1"/>
    <col min="5576" max="5576" width="8.5703125" style="20" customWidth="1"/>
    <col min="5577" max="5577" width="8.28515625" style="20" customWidth="1"/>
    <col min="5578" max="5578" width="16.140625" style="20" customWidth="1"/>
    <col min="5579" max="5579" width="13.5703125" style="20" customWidth="1"/>
    <col min="5580" max="5580" width="13.42578125" style="20" customWidth="1"/>
    <col min="5581" max="5581" width="13.140625" style="20" customWidth="1"/>
    <col min="5582" max="5582" width="12" style="20" customWidth="1"/>
    <col min="5583" max="5583" width="0.28515625" style="20" customWidth="1"/>
    <col min="5584" max="5584" width="12.85546875" style="20" customWidth="1"/>
    <col min="5585" max="5741" width="9.140625" style="20" customWidth="1"/>
    <col min="5742" max="5742" width="5" style="20" customWidth="1"/>
    <col min="5743" max="5743" width="43.85546875" style="20" customWidth="1"/>
    <col min="5744" max="5755" width="12.85546875" style="20" customWidth="1"/>
    <col min="5756" max="5756" width="13" style="20" customWidth="1"/>
    <col min="5757" max="5757" width="10.42578125" style="20" customWidth="1"/>
    <col min="5758" max="5758" width="12.85546875" style="20" customWidth="1"/>
    <col min="5759" max="5759" width="10.42578125" style="20" customWidth="1"/>
    <col min="5760" max="5760" width="10.5703125" style="20" customWidth="1"/>
    <col min="5761" max="5761" width="26.42578125" style="20" customWidth="1"/>
    <col min="5762" max="5762" width="12.85546875" style="20" customWidth="1"/>
    <col min="5763" max="5763" width="12.42578125" style="20" customWidth="1"/>
    <col min="5764" max="5827" width="12.85546875" style="20"/>
    <col min="5828" max="5828" width="5.5703125" style="20" customWidth="1"/>
    <col min="5829" max="5829" width="48.7109375" style="20" customWidth="1"/>
    <col min="5830" max="5830" width="16.42578125" style="20" customWidth="1"/>
    <col min="5831" max="5831" width="14.140625" style="20" customWidth="1"/>
    <col min="5832" max="5832" width="8.5703125" style="20" customWidth="1"/>
    <col min="5833" max="5833" width="8.28515625" style="20" customWidth="1"/>
    <col min="5834" max="5834" width="16.140625" style="20" customWidth="1"/>
    <col min="5835" max="5835" width="13.5703125" style="20" customWidth="1"/>
    <col min="5836" max="5836" width="13.42578125" style="20" customWidth="1"/>
    <col min="5837" max="5837" width="13.140625" style="20" customWidth="1"/>
    <col min="5838" max="5838" width="12" style="20" customWidth="1"/>
    <col min="5839" max="5839" width="0.28515625" style="20" customWidth="1"/>
    <col min="5840" max="5840" width="12.85546875" style="20" customWidth="1"/>
    <col min="5841" max="5997" width="9.140625" style="20" customWidth="1"/>
    <col min="5998" max="5998" width="5" style="20" customWidth="1"/>
    <col min="5999" max="5999" width="43.85546875" style="20" customWidth="1"/>
    <col min="6000" max="6011" width="12.85546875" style="20" customWidth="1"/>
    <col min="6012" max="6012" width="13" style="20" customWidth="1"/>
    <col min="6013" max="6013" width="10.42578125" style="20" customWidth="1"/>
    <col min="6014" max="6014" width="12.85546875" style="20" customWidth="1"/>
    <col min="6015" max="6015" width="10.42578125" style="20" customWidth="1"/>
    <col min="6016" max="6016" width="10.5703125" style="20" customWidth="1"/>
    <col min="6017" max="6017" width="26.42578125" style="20" customWidth="1"/>
    <col min="6018" max="6018" width="12.85546875" style="20" customWidth="1"/>
    <col min="6019" max="6019" width="12.42578125" style="20" customWidth="1"/>
    <col min="6020" max="6083" width="12.85546875" style="20"/>
    <col min="6084" max="6084" width="5.5703125" style="20" customWidth="1"/>
    <col min="6085" max="6085" width="48.7109375" style="20" customWidth="1"/>
    <col min="6086" max="6086" width="16.42578125" style="20" customWidth="1"/>
    <col min="6087" max="6087" width="14.140625" style="20" customWidth="1"/>
    <col min="6088" max="6088" width="8.5703125" style="20" customWidth="1"/>
    <col min="6089" max="6089" width="8.28515625" style="20" customWidth="1"/>
    <col min="6090" max="6090" width="16.140625" style="20" customWidth="1"/>
    <col min="6091" max="6091" width="13.5703125" style="20" customWidth="1"/>
    <col min="6092" max="6092" width="13.42578125" style="20" customWidth="1"/>
    <col min="6093" max="6093" width="13.140625" style="20" customWidth="1"/>
    <col min="6094" max="6094" width="12" style="20" customWidth="1"/>
    <col min="6095" max="6095" width="0.28515625" style="20" customWidth="1"/>
    <col min="6096" max="6096" width="12.85546875" style="20" customWidth="1"/>
    <col min="6097" max="6253" width="9.140625" style="20" customWidth="1"/>
    <col min="6254" max="6254" width="5" style="20" customWidth="1"/>
    <col min="6255" max="6255" width="43.85546875" style="20" customWidth="1"/>
    <col min="6256" max="6267" width="12.85546875" style="20" customWidth="1"/>
    <col min="6268" max="6268" width="13" style="20" customWidth="1"/>
    <col min="6269" max="6269" width="10.42578125" style="20" customWidth="1"/>
    <col min="6270" max="6270" width="12.85546875" style="20" customWidth="1"/>
    <col min="6271" max="6271" width="10.42578125" style="20" customWidth="1"/>
    <col min="6272" max="6272" width="10.5703125" style="20" customWidth="1"/>
    <col min="6273" max="6273" width="26.42578125" style="20" customWidth="1"/>
    <col min="6274" max="6274" width="12.85546875" style="20" customWidth="1"/>
    <col min="6275" max="6275" width="12.42578125" style="20" customWidth="1"/>
    <col min="6276" max="6339" width="12.85546875" style="20"/>
    <col min="6340" max="6340" width="5.5703125" style="20" customWidth="1"/>
    <col min="6341" max="6341" width="48.7109375" style="20" customWidth="1"/>
    <col min="6342" max="6342" width="16.42578125" style="20" customWidth="1"/>
    <col min="6343" max="6343" width="14.140625" style="20" customWidth="1"/>
    <col min="6344" max="6344" width="8.5703125" style="20" customWidth="1"/>
    <col min="6345" max="6345" width="8.28515625" style="20" customWidth="1"/>
    <col min="6346" max="6346" width="16.140625" style="20" customWidth="1"/>
    <col min="6347" max="6347" width="13.5703125" style="20" customWidth="1"/>
    <col min="6348" max="6348" width="13.42578125" style="20" customWidth="1"/>
    <col min="6349" max="6349" width="13.140625" style="20" customWidth="1"/>
    <col min="6350" max="6350" width="12" style="20" customWidth="1"/>
    <col min="6351" max="6351" width="0.28515625" style="20" customWidth="1"/>
    <col min="6352" max="6352" width="12.85546875" style="20" customWidth="1"/>
    <col min="6353" max="6509" width="9.140625" style="20" customWidth="1"/>
    <col min="6510" max="6510" width="5" style="20" customWidth="1"/>
    <col min="6511" max="6511" width="43.85546875" style="20" customWidth="1"/>
    <col min="6512" max="6523" width="12.85546875" style="20" customWidth="1"/>
    <col min="6524" max="6524" width="13" style="20" customWidth="1"/>
    <col min="6525" max="6525" width="10.42578125" style="20" customWidth="1"/>
    <col min="6526" max="6526" width="12.85546875" style="20" customWidth="1"/>
    <col min="6527" max="6527" width="10.42578125" style="20" customWidth="1"/>
    <col min="6528" max="6528" width="10.5703125" style="20" customWidth="1"/>
    <col min="6529" max="6529" width="26.42578125" style="20" customWidth="1"/>
    <col min="6530" max="6530" width="12.85546875" style="20" customWidth="1"/>
    <col min="6531" max="6531" width="12.42578125" style="20" customWidth="1"/>
    <col min="6532" max="6595" width="12.85546875" style="20"/>
    <col min="6596" max="6596" width="5.5703125" style="20" customWidth="1"/>
    <col min="6597" max="6597" width="48.7109375" style="20" customWidth="1"/>
    <col min="6598" max="6598" width="16.42578125" style="20" customWidth="1"/>
    <col min="6599" max="6599" width="14.140625" style="20" customWidth="1"/>
    <col min="6600" max="6600" width="8.5703125" style="20" customWidth="1"/>
    <col min="6601" max="6601" width="8.28515625" style="20" customWidth="1"/>
    <col min="6602" max="6602" width="16.140625" style="20" customWidth="1"/>
    <col min="6603" max="6603" width="13.5703125" style="20" customWidth="1"/>
    <col min="6604" max="6604" width="13.42578125" style="20" customWidth="1"/>
    <col min="6605" max="6605" width="13.140625" style="20" customWidth="1"/>
    <col min="6606" max="6606" width="12" style="20" customWidth="1"/>
    <col min="6607" max="6607" width="0.28515625" style="20" customWidth="1"/>
    <col min="6608" max="6608" width="12.85546875" style="20" customWidth="1"/>
    <col min="6609" max="6765" width="9.140625" style="20" customWidth="1"/>
    <col min="6766" max="6766" width="5" style="20" customWidth="1"/>
    <col min="6767" max="6767" width="43.85546875" style="20" customWidth="1"/>
    <col min="6768" max="6779" width="12.85546875" style="20" customWidth="1"/>
    <col min="6780" max="6780" width="13" style="20" customWidth="1"/>
    <col min="6781" max="6781" width="10.42578125" style="20" customWidth="1"/>
    <col min="6782" max="6782" width="12.85546875" style="20" customWidth="1"/>
    <col min="6783" max="6783" width="10.42578125" style="20" customWidth="1"/>
    <col min="6784" max="6784" width="10.5703125" style="20" customWidth="1"/>
    <col min="6785" max="6785" width="26.42578125" style="20" customWidth="1"/>
    <col min="6786" max="6786" width="12.85546875" style="20" customWidth="1"/>
    <col min="6787" max="6787" width="12.42578125" style="20" customWidth="1"/>
    <col min="6788" max="6851" width="12.85546875" style="20"/>
    <col min="6852" max="6852" width="5.5703125" style="20" customWidth="1"/>
    <col min="6853" max="6853" width="48.7109375" style="20" customWidth="1"/>
    <col min="6854" max="6854" width="16.42578125" style="20" customWidth="1"/>
    <col min="6855" max="6855" width="14.140625" style="20" customWidth="1"/>
    <col min="6856" max="6856" width="8.5703125" style="20" customWidth="1"/>
    <col min="6857" max="6857" width="8.28515625" style="20" customWidth="1"/>
    <col min="6858" max="6858" width="16.140625" style="20" customWidth="1"/>
    <col min="6859" max="6859" width="13.5703125" style="20" customWidth="1"/>
    <col min="6860" max="6860" width="13.42578125" style="20" customWidth="1"/>
    <col min="6861" max="6861" width="13.140625" style="20" customWidth="1"/>
    <col min="6862" max="6862" width="12" style="20" customWidth="1"/>
    <col min="6863" max="6863" width="0.28515625" style="20" customWidth="1"/>
    <col min="6864" max="6864" width="12.85546875" style="20" customWidth="1"/>
    <col min="6865" max="7021" width="9.140625" style="20" customWidth="1"/>
    <col min="7022" max="7022" width="5" style="20" customWidth="1"/>
    <col min="7023" max="7023" width="43.85546875" style="20" customWidth="1"/>
    <col min="7024" max="7035" width="12.85546875" style="20" customWidth="1"/>
    <col min="7036" max="7036" width="13" style="20" customWidth="1"/>
    <col min="7037" max="7037" width="10.42578125" style="20" customWidth="1"/>
    <col min="7038" max="7038" width="12.85546875" style="20" customWidth="1"/>
    <col min="7039" max="7039" width="10.42578125" style="20" customWidth="1"/>
    <col min="7040" max="7040" width="10.5703125" style="20" customWidth="1"/>
    <col min="7041" max="7041" width="26.42578125" style="20" customWidth="1"/>
    <col min="7042" max="7042" width="12.85546875" style="20" customWidth="1"/>
    <col min="7043" max="7043" width="12.42578125" style="20" customWidth="1"/>
    <col min="7044" max="7107" width="12.85546875" style="20"/>
    <col min="7108" max="7108" width="5.5703125" style="20" customWidth="1"/>
    <col min="7109" max="7109" width="48.7109375" style="20" customWidth="1"/>
    <col min="7110" max="7110" width="16.42578125" style="20" customWidth="1"/>
    <col min="7111" max="7111" width="14.140625" style="20" customWidth="1"/>
    <col min="7112" max="7112" width="8.5703125" style="20" customWidth="1"/>
    <col min="7113" max="7113" width="8.28515625" style="20" customWidth="1"/>
    <col min="7114" max="7114" width="16.140625" style="20" customWidth="1"/>
    <col min="7115" max="7115" width="13.5703125" style="20" customWidth="1"/>
    <col min="7116" max="7116" width="13.42578125" style="20" customWidth="1"/>
    <col min="7117" max="7117" width="13.140625" style="20" customWidth="1"/>
    <col min="7118" max="7118" width="12" style="20" customWidth="1"/>
    <col min="7119" max="7119" width="0.28515625" style="20" customWidth="1"/>
    <col min="7120" max="7120" width="12.85546875" style="20" customWidth="1"/>
    <col min="7121" max="7277" width="9.140625" style="20" customWidth="1"/>
    <col min="7278" max="7278" width="5" style="20" customWidth="1"/>
    <col min="7279" max="7279" width="43.85546875" style="20" customWidth="1"/>
    <col min="7280" max="7291" width="12.85546875" style="20" customWidth="1"/>
    <col min="7292" max="7292" width="13" style="20" customWidth="1"/>
    <col min="7293" max="7293" width="10.42578125" style="20" customWidth="1"/>
    <col min="7294" max="7294" width="12.85546875" style="20" customWidth="1"/>
    <col min="7295" max="7295" width="10.42578125" style="20" customWidth="1"/>
    <col min="7296" max="7296" width="10.5703125" style="20" customWidth="1"/>
    <col min="7297" max="7297" width="26.42578125" style="20" customWidth="1"/>
    <col min="7298" max="7298" width="12.85546875" style="20" customWidth="1"/>
    <col min="7299" max="7299" width="12.42578125" style="20" customWidth="1"/>
    <col min="7300" max="7363" width="12.85546875" style="20"/>
    <col min="7364" max="7364" width="5.5703125" style="20" customWidth="1"/>
    <col min="7365" max="7365" width="48.7109375" style="20" customWidth="1"/>
    <col min="7366" max="7366" width="16.42578125" style="20" customWidth="1"/>
    <col min="7367" max="7367" width="14.140625" style="20" customWidth="1"/>
    <col min="7368" max="7368" width="8.5703125" style="20" customWidth="1"/>
    <col min="7369" max="7369" width="8.28515625" style="20" customWidth="1"/>
    <col min="7370" max="7370" width="16.140625" style="20" customWidth="1"/>
    <col min="7371" max="7371" width="13.5703125" style="20" customWidth="1"/>
    <col min="7372" max="7372" width="13.42578125" style="20" customWidth="1"/>
    <col min="7373" max="7373" width="13.140625" style="20" customWidth="1"/>
    <col min="7374" max="7374" width="12" style="20" customWidth="1"/>
    <col min="7375" max="7375" width="0.28515625" style="20" customWidth="1"/>
    <col min="7376" max="7376" width="12.85546875" style="20" customWidth="1"/>
    <col min="7377" max="7533" width="9.140625" style="20" customWidth="1"/>
    <col min="7534" max="7534" width="5" style="20" customWidth="1"/>
    <col min="7535" max="7535" width="43.85546875" style="20" customWidth="1"/>
    <col min="7536" max="7547" width="12.85546875" style="20" customWidth="1"/>
    <col min="7548" max="7548" width="13" style="20" customWidth="1"/>
    <col min="7549" max="7549" width="10.42578125" style="20" customWidth="1"/>
    <col min="7550" max="7550" width="12.85546875" style="20" customWidth="1"/>
    <col min="7551" max="7551" width="10.42578125" style="20" customWidth="1"/>
    <col min="7552" max="7552" width="10.5703125" style="20" customWidth="1"/>
    <col min="7553" max="7553" width="26.42578125" style="20" customWidth="1"/>
    <col min="7554" max="7554" width="12.85546875" style="20" customWidth="1"/>
    <col min="7555" max="7555" width="12.42578125" style="20" customWidth="1"/>
    <col min="7556" max="7619" width="12.85546875" style="20"/>
    <col min="7620" max="7620" width="5.5703125" style="20" customWidth="1"/>
    <col min="7621" max="7621" width="48.7109375" style="20" customWidth="1"/>
    <col min="7622" max="7622" width="16.42578125" style="20" customWidth="1"/>
    <col min="7623" max="7623" width="14.140625" style="20" customWidth="1"/>
    <col min="7624" max="7624" width="8.5703125" style="20" customWidth="1"/>
    <col min="7625" max="7625" width="8.28515625" style="20" customWidth="1"/>
    <col min="7626" max="7626" width="16.140625" style="20" customWidth="1"/>
    <col min="7627" max="7627" width="13.5703125" style="20" customWidth="1"/>
    <col min="7628" max="7628" width="13.42578125" style="20" customWidth="1"/>
    <col min="7629" max="7629" width="13.140625" style="20" customWidth="1"/>
    <col min="7630" max="7630" width="12" style="20" customWidth="1"/>
    <col min="7631" max="7631" width="0.28515625" style="20" customWidth="1"/>
    <col min="7632" max="7632" width="12.85546875" style="20" customWidth="1"/>
    <col min="7633" max="7789" width="9.140625" style="20" customWidth="1"/>
    <col min="7790" max="7790" width="5" style="20" customWidth="1"/>
    <col min="7791" max="7791" width="43.85546875" style="20" customWidth="1"/>
    <col min="7792" max="7803" width="12.85546875" style="20" customWidth="1"/>
    <col min="7804" max="7804" width="13" style="20" customWidth="1"/>
    <col min="7805" max="7805" width="10.42578125" style="20" customWidth="1"/>
    <col min="7806" max="7806" width="12.85546875" style="20" customWidth="1"/>
    <col min="7807" max="7807" width="10.42578125" style="20" customWidth="1"/>
    <col min="7808" max="7808" width="10.5703125" style="20" customWidth="1"/>
    <col min="7809" max="7809" width="26.42578125" style="20" customWidth="1"/>
    <col min="7810" max="7810" width="12.85546875" style="20" customWidth="1"/>
    <col min="7811" max="7811" width="12.42578125" style="20" customWidth="1"/>
    <col min="7812" max="7875" width="12.85546875" style="20"/>
    <col min="7876" max="7876" width="5.5703125" style="20" customWidth="1"/>
    <col min="7877" max="7877" width="48.7109375" style="20" customWidth="1"/>
    <col min="7878" max="7878" width="16.42578125" style="20" customWidth="1"/>
    <col min="7879" max="7879" width="14.140625" style="20" customWidth="1"/>
    <col min="7880" max="7880" width="8.5703125" style="20" customWidth="1"/>
    <col min="7881" max="7881" width="8.28515625" style="20" customWidth="1"/>
    <col min="7882" max="7882" width="16.140625" style="20" customWidth="1"/>
    <col min="7883" max="7883" width="13.5703125" style="20" customWidth="1"/>
    <col min="7884" max="7884" width="13.42578125" style="20" customWidth="1"/>
    <col min="7885" max="7885" width="13.140625" style="20" customWidth="1"/>
    <col min="7886" max="7886" width="12" style="20" customWidth="1"/>
    <col min="7887" max="7887" width="0.28515625" style="20" customWidth="1"/>
    <col min="7888" max="7888" width="12.85546875" style="20" customWidth="1"/>
    <col min="7889" max="8045" width="9.140625" style="20" customWidth="1"/>
    <col min="8046" max="8046" width="5" style="20" customWidth="1"/>
    <col min="8047" max="8047" width="43.85546875" style="20" customWidth="1"/>
    <col min="8048" max="8059" width="12.85546875" style="20" customWidth="1"/>
    <col min="8060" max="8060" width="13" style="20" customWidth="1"/>
    <col min="8061" max="8061" width="10.42578125" style="20" customWidth="1"/>
    <col min="8062" max="8062" width="12.85546875" style="20" customWidth="1"/>
    <col min="8063" max="8063" width="10.42578125" style="20" customWidth="1"/>
    <col min="8064" max="8064" width="10.5703125" style="20" customWidth="1"/>
    <col min="8065" max="8065" width="26.42578125" style="20" customWidth="1"/>
    <col min="8066" max="8066" width="12.85546875" style="20" customWidth="1"/>
    <col min="8067" max="8067" width="12.42578125" style="20" customWidth="1"/>
    <col min="8068" max="8131" width="12.85546875" style="20"/>
    <col min="8132" max="8132" width="5.5703125" style="20" customWidth="1"/>
    <col min="8133" max="8133" width="48.7109375" style="20" customWidth="1"/>
    <col min="8134" max="8134" width="16.42578125" style="20" customWidth="1"/>
    <col min="8135" max="8135" width="14.140625" style="20" customWidth="1"/>
    <col min="8136" max="8136" width="8.5703125" style="20" customWidth="1"/>
    <col min="8137" max="8137" width="8.28515625" style="20" customWidth="1"/>
    <col min="8138" max="8138" width="16.140625" style="20" customWidth="1"/>
    <col min="8139" max="8139" width="13.5703125" style="20" customWidth="1"/>
    <col min="8140" max="8140" width="13.42578125" style="20" customWidth="1"/>
    <col min="8141" max="8141" width="13.140625" style="20" customWidth="1"/>
    <col min="8142" max="8142" width="12" style="20" customWidth="1"/>
    <col min="8143" max="8143" width="0.28515625" style="20" customWidth="1"/>
    <col min="8144" max="8144" width="12.85546875" style="20" customWidth="1"/>
    <col min="8145" max="8301" width="9.140625" style="20" customWidth="1"/>
    <col min="8302" max="8302" width="5" style="20" customWidth="1"/>
    <col min="8303" max="8303" width="43.85546875" style="20" customWidth="1"/>
    <col min="8304" max="8315" width="12.85546875" style="20" customWidth="1"/>
    <col min="8316" max="8316" width="13" style="20" customWidth="1"/>
    <col min="8317" max="8317" width="10.42578125" style="20" customWidth="1"/>
    <col min="8318" max="8318" width="12.85546875" style="20" customWidth="1"/>
    <col min="8319" max="8319" width="10.42578125" style="20" customWidth="1"/>
    <col min="8320" max="8320" width="10.5703125" style="20" customWidth="1"/>
    <col min="8321" max="8321" width="26.42578125" style="20" customWidth="1"/>
    <col min="8322" max="8322" width="12.85546875" style="20" customWidth="1"/>
    <col min="8323" max="8323" width="12.42578125" style="20" customWidth="1"/>
    <col min="8324" max="8387" width="12.85546875" style="20"/>
    <col min="8388" max="8388" width="5.5703125" style="20" customWidth="1"/>
    <col min="8389" max="8389" width="48.7109375" style="20" customWidth="1"/>
    <col min="8390" max="8390" width="16.42578125" style="20" customWidth="1"/>
    <col min="8391" max="8391" width="14.140625" style="20" customWidth="1"/>
    <col min="8392" max="8392" width="8.5703125" style="20" customWidth="1"/>
    <col min="8393" max="8393" width="8.28515625" style="20" customWidth="1"/>
    <col min="8394" max="8394" width="16.140625" style="20" customWidth="1"/>
    <col min="8395" max="8395" width="13.5703125" style="20" customWidth="1"/>
    <col min="8396" max="8396" width="13.42578125" style="20" customWidth="1"/>
    <col min="8397" max="8397" width="13.140625" style="20" customWidth="1"/>
    <col min="8398" max="8398" width="12" style="20" customWidth="1"/>
    <col min="8399" max="8399" width="0.28515625" style="20" customWidth="1"/>
    <col min="8400" max="8400" width="12.85546875" style="20" customWidth="1"/>
    <col min="8401" max="8557" width="9.140625" style="20" customWidth="1"/>
    <col min="8558" max="8558" width="5" style="20" customWidth="1"/>
    <col min="8559" max="8559" width="43.85546875" style="20" customWidth="1"/>
    <col min="8560" max="8571" width="12.85546875" style="20" customWidth="1"/>
    <col min="8572" max="8572" width="13" style="20" customWidth="1"/>
    <col min="8573" max="8573" width="10.42578125" style="20" customWidth="1"/>
    <col min="8574" max="8574" width="12.85546875" style="20" customWidth="1"/>
    <col min="8575" max="8575" width="10.42578125" style="20" customWidth="1"/>
    <col min="8576" max="8576" width="10.5703125" style="20" customWidth="1"/>
    <col min="8577" max="8577" width="26.42578125" style="20" customWidth="1"/>
    <col min="8578" max="8578" width="12.85546875" style="20" customWidth="1"/>
    <col min="8579" max="8579" width="12.42578125" style="20" customWidth="1"/>
    <col min="8580" max="8643" width="12.85546875" style="20"/>
    <col min="8644" max="8644" width="5.5703125" style="20" customWidth="1"/>
    <col min="8645" max="8645" width="48.7109375" style="20" customWidth="1"/>
    <col min="8646" max="8646" width="16.42578125" style="20" customWidth="1"/>
    <col min="8647" max="8647" width="14.140625" style="20" customWidth="1"/>
    <col min="8648" max="8648" width="8.5703125" style="20" customWidth="1"/>
    <col min="8649" max="8649" width="8.28515625" style="20" customWidth="1"/>
    <col min="8650" max="8650" width="16.140625" style="20" customWidth="1"/>
    <col min="8651" max="8651" width="13.5703125" style="20" customWidth="1"/>
    <col min="8652" max="8652" width="13.42578125" style="20" customWidth="1"/>
    <col min="8653" max="8653" width="13.140625" style="20" customWidth="1"/>
    <col min="8654" max="8654" width="12" style="20" customWidth="1"/>
    <col min="8655" max="8655" width="0.28515625" style="20" customWidth="1"/>
    <col min="8656" max="8656" width="12.85546875" style="20" customWidth="1"/>
    <col min="8657" max="8813" width="9.140625" style="20" customWidth="1"/>
    <col min="8814" max="8814" width="5" style="20" customWidth="1"/>
    <col min="8815" max="8815" width="43.85546875" style="20" customWidth="1"/>
    <col min="8816" max="8827" width="12.85546875" style="20" customWidth="1"/>
    <col min="8828" max="8828" width="13" style="20" customWidth="1"/>
    <col min="8829" max="8829" width="10.42578125" style="20" customWidth="1"/>
    <col min="8830" max="8830" width="12.85546875" style="20" customWidth="1"/>
    <col min="8831" max="8831" width="10.42578125" style="20" customWidth="1"/>
    <col min="8832" max="8832" width="10.5703125" style="20" customWidth="1"/>
    <col min="8833" max="8833" width="26.42578125" style="20" customWidth="1"/>
    <col min="8834" max="8834" width="12.85546875" style="20" customWidth="1"/>
    <col min="8835" max="8835" width="12.42578125" style="20" customWidth="1"/>
    <col min="8836" max="8899" width="12.85546875" style="20"/>
    <col min="8900" max="8900" width="5.5703125" style="20" customWidth="1"/>
    <col min="8901" max="8901" width="48.7109375" style="20" customWidth="1"/>
    <col min="8902" max="8902" width="16.42578125" style="20" customWidth="1"/>
    <col min="8903" max="8903" width="14.140625" style="20" customWidth="1"/>
    <col min="8904" max="8904" width="8.5703125" style="20" customWidth="1"/>
    <col min="8905" max="8905" width="8.28515625" style="20" customWidth="1"/>
    <col min="8906" max="8906" width="16.140625" style="20" customWidth="1"/>
    <col min="8907" max="8907" width="13.5703125" style="20" customWidth="1"/>
    <col min="8908" max="8908" width="13.42578125" style="20" customWidth="1"/>
    <col min="8909" max="8909" width="13.140625" style="20" customWidth="1"/>
    <col min="8910" max="8910" width="12" style="20" customWidth="1"/>
    <col min="8911" max="8911" width="0.28515625" style="20" customWidth="1"/>
    <col min="8912" max="8912" width="12.85546875" style="20" customWidth="1"/>
    <col min="8913" max="9069" width="9.140625" style="20" customWidth="1"/>
    <col min="9070" max="9070" width="5" style="20" customWidth="1"/>
    <col min="9071" max="9071" width="43.85546875" style="20" customWidth="1"/>
    <col min="9072" max="9083" width="12.85546875" style="20" customWidth="1"/>
    <col min="9084" max="9084" width="13" style="20" customWidth="1"/>
    <col min="9085" max="9085" width="10.42578125" style="20" customWidth="1"/>
    <col min="9086" max="9086" width="12.85546875" style="20" customWidth="1"/>
    <col min="9087" max="9087" width="10.42578125" style="20" customWidth="1"/>
    <col min="9088" max="9088" width="10.5703125" style="20" customWidth="1"/>
    <col min="9089" max="9089" width="26.42578125" style="20" customWidth="1"/>
    <col min="9090" max="9090" width="12.85546875" style="20" customWidth="1"/>
    <col min="9091" max="9091" width="12.42578125" style="20" customWidth="1"/>
    <col min="9092" max="9155" width="12.85546875" style="20"/>
    <col min="9156" max="9156" width="5.5703125" style="20" customWidth="1"/>
    <col min="9157" max="9157" width="48.7109375" style="20" customWidth="1"/>
    <col min="9158" max="9158" width="16.42578125" style="20" customWidth="1"/>
    <col min="9159" max="9159" width="14.140625" style="20" customWidth="1"/>
    <col min="9160" max="9160" width="8.5703125" style="20" customWidth="1"/>
    <col min="9161" max="9161" width="8.28515625" style="20" customWidth="1"/>
    <col min="9162" max="9162" width="16.140625" style="20" customWidth="1"/>
    <col min="9163" max="9163" width="13.5703125" style="20" customWidth="1"/>
    <col min="9164" max="9164" width="13.42578125" style="20" customWidth="1"/>
    <col min="9165" max="9165" width="13.140625" style="20" customWidth="1"/>
    <col min="9166" max="9166" width="12" style="20" customWidth="1"/>
    <col min="9167" max="9167" width="0.28515625" style="20" customWidth="1"/>
    <col min="9168" max="9168" width="12.85546875" style="20" customWidth="1"/>
    <col min="9169" max="9325" width="9.140625" style="20" customWidth="1"/>
    <col min="9326" max="9326" width="5" style="20" customWidth="1"/>
    <col min="9327" max="9327" width="43.85546875" style="20" customWidth="1"/>
    <col min="9328" max="9339" width="12.85546875" style="20" customWidth="1"/>
    <col min="9340" max="9340" width="13" style="20" customWidth="1"/>
    <col min="9341" max="9341" width="10.42578125" style="20" customWidth="1"/>
    <col min="9342" max="9342" width="12.85546875" style="20" customWidth="1"/>
    <col min="9343" max="9343" width="10.42578125" style="20" customWidth="1"/>
    <col min="9344" max="9344" width="10.5703125" style="20" customWidth="1"/>
    <col min="9345" max="9345" width="26.42578125" style="20" customWidth="1"/>
    <col min="9346" max="9346" width="12.85546875" style="20" customWidth="1"/>
    <col min="9347" max="9347" width="12.42578125" style="20" customWidth="1"/>
    <col min="9348" max="9411" width="12.85546875" style="20"/>
    <col min="9412" max="9412" width="5.5703125" style="20" customWidth="1"/>
    <col min="9413" max="9413" width="48.7109375" style="20" customWidth="1"/>
    <col min="9414" max="9414" width="16.42578125" style="20" customWidth="1"/>
    <col min="9415" max="9415" width="14.140625" style="20" customWidth="1"/>
    <col min="9416" max="9416" width="8.5703125" style="20" customWidth="1"/>
    <col min="9417" max="9417" width="8.28515625" style="20" customWidth="1"/>
    <col min="9418" max="9418" width="16.140625" style="20" customWidth="1"/>
    <col min="9419" max="9419" width="13.5703125" style="20" customWidth="1"/>
    <col min="9420" max="9420" width="13.42578125" style="20" customWidth="1"/>
    <col min="9421" max="9421" width="13.140625" style="20" customWidth="1"/>
    <col min="9422" max="9422" width="12" style="20" customWidth="1"/>
    <col min="9423" max="9423" width="0.28515625" style="20" customWidth="1"/>
    <col min="9424" max="9424" width="12.85546875" style="20" customWidth="1"/>
    <col min="9425" max="9581" width="9.140625" style="20" customWidth="1"/>
    <col min="9582" max="9582" width="5" style="20" customWidth="1"/>
    <col min="9583" max="9583" width="43.85546875" style="20" customWidth="1"/>
    <col min="9584" max="9595" width="12.85546875" style="20" customWidth="1"/>
    <col min="9596" max="9596" width="13" style="20" customWidth="1"/>
    <col min="9597" max="9597" width="10.42578125" style="20" customWidth="1"/>
    <col min="9598" max="9598" width="12.85546875" style="20" customWidth="1"/>
    <col min="9599" max="9599" width="10.42578125" style="20" customWidth="1"/>
    <col min="9600" max="9600" width="10.5703125" style="20" customWidth="1"/>
    <col min="9601" max="9601" width="26.42578125" style="20" customWidth="1"/>
    <col min="9602" max="9602" width="12.85546875" style="20" customWidth="1"/>
    <col min="9603" max="9603" width="12.42578125" style="20" customWidth="1"/>
    <col min="9604" max="9667" width="12.85546875" style="20"/>
    <col min="9668" max="9668" width="5.5703125" style="20" customWidth="1"/>
    <col min="9669" max="9669" width="48.7109375" style="20" customWidth="1"/>
    <col min="9670" max="9670" width="16.42578125" style="20" customWidth="1"/>
    <col min="9671" max="9671" width="14.140625" style="20" customWidth="1"/>
    <col min="9672" max="9672" width="8.5703125" style="20" customWidth="1"/>
    <col min="9673" max="9673" width="8.28515625" style="20" customWidth="1"/>
    <col min="9674" max="9674" width="16.140625" style="20" customWidth="1"/>
    <col min="9675" max="9675" width="13.5703125" style="20" customWidth="1"/>
    <col min="9676" max="9676" width="13.42578125" style="20" customWidth="1"/>
    <col min="9677" max="9677" width="13.140625" style="20" customWidth="1"/>
    <col min="9678" max="9678" width="12" style="20" customWidth="1"/>
    <col min="9679" max="9679" width="0.28515625" style="20" customWidth="1"/>
    <col min="9680" max="9680" width="12.85546875" style="20" customWidth="1"/>
    <col min="9681" max="9837" width="9.140625" style="20" customWidth="1"/>
    <col min="9838" max="9838" width="5" style="20" customWidth="1"/>
    <col min="9839" max="9839" width="43.85546875" style="20" customWidth="1"/>
    <col min="9840" max="9851" width="12.85546875" style="20" customWidth="1"/>
    <col min="9852" max="9852" width="13" style="20" customWidth="1"/>
    <col min="9853" max="9853" width="10.42578125" style="20" customWidth="1"/>
    <col min="9854" max="9854" width="12.85546875" style="20" customWidth="1"/>
    <col min="9855" max="9855" width="10.42578125" style="20" customWidth="1"/>
    <col min="9856" max="9856" width="10.5703125" style="20" customWidth="1"/>
    <col min="9857" max="9857" width="26.42578125" style="20" customWidth="1"/>
    <col min="9858" max="9858" width="12.85546875" style="20" customWidth="1"/>
    <col min="9859" max="9859" width="12.42578125" style="20" customWidth="1"/>
    <col min="9860" max="9923" width="12.85546875" style="20"/>
    <col min="9924" max="9924" width="5.5703125" style="20" customWidth="1"/>
    <col min="9925" max="9925" width="48.7109375" style="20" customWidth="1"/>
    <col min="9926" max="9926" width="16.42578125" style="20" customWidth="1"/>
    <col min="9927" max="9927" width="14.140625" style="20" customWidth="1"/>
    <col min="9928" max="9928" width="8.5703125" style="20" customWidth="1"/>
    <col min="9929" max="9929" width="8.28515625" style="20" customWidth="1"/>
    <col min="9930" max="9930" width="16.140625" style="20" customWidth="1"/>
    <col min="9931" max="9931" width="13.5703125" style="20" customWidth="1"/>
    <col min="9932" max="9932" width="13.42578125" style="20" customWidth="1"/>
    <col min="9933" max="9933" width="13.140625" style="20" customWidth="1"/>
    <col min="9934" max="9934" width="12" style="20" customWidth="1"/>
    <col min="9935" max="9935" width="0.28515625" style="20" customWidth="1"/>
    <col min="9936" max="9936" width="12.85546875" style="20" customWidth="1"/>
    <col min="9937" max="10093" width="9.140625" style="20" customWidth="1"/>
    <col min="10094" max="10094" width="5" style="20" customWidth="1"/>
    <col min="10095" max="10095" width="43.85546875" style="20" customWidth="1"/>
    <col min="10096" max="10107" width="12.85546875" style="20" customWidth="1"/>
    <col min="10108" max="10108" width="13" style="20" customWidth="1"/>
    <col min="10109" max="10109" width="10.42578125" style="20" customWidth="1"/>
    <col min="10110" max="10110" width="12.85546875" style="20" customWidth="1"/>
    <col min="10111" max="10111" width="10.42578125" style="20" customWidth="1"/>
    <col min="10112" max="10112" width="10.5703125" style="20" customWidth="1"/>
    <col min="10113" max="10113" width="26.42578125" style="20" customWidth="1"/>
    <col min="10114" max="10114" width="12.85546875" style="20" customWidth="1"/>
    <col min="10115" max="10115" width="12.42578125" style="20" customWidth="1"/>
    <col min="10116" max="10179" width="12.85546875" style="20"/>
    <col min="10180" max="10180" width="5.5703125" style="20" customWidth="1"/>
    <col min="10181" max="10181" width="48.7109375" style="20" customWidth="1"/>
    <col min="10182" max="10182" width="16.42578125" style="20" customWidth="1"/>
    <col min="10183" max="10183" width="14.140625" style="20" customWidth="1"/>
    <col min="10184" max="10184" width="8.5703125" style="20" customWidth="1"/>
    <col min="10185" max="10185" width="8.28515625" style="20" customWidth="1"/>
    <col min="10186" max="10186" width="16.140625" style="20" customWidth="1"/>
    <col min="10187" max="10187" width="13.5703125" style="20" customWidth="1"/>
    <col min="10188" max="10188" width="13.42578125" style="20" customWidth="1"/>
    <col min="10189" max="10189" width="13.140625" style="20" customWidth="1"/>
    <col min="10190" max="10190" width="12" style="20" customWidth="1"/>
    <col min="10191" max="10191" width="0.28515625" style="20" customWidth="1"/>
    <col min="10192" max="10192" width="12.85546875" style="20" customWidth="1"/>
    <col min="10193" max="10349" width="9.140625" style="20" customWidth="1"/>
    <col min="10350" max="10350" width="5" style="20" customWidth="1"/>
    <col min="10351" max="10351" width="43.85546875" style="20" customWidth="1"/>
    <col min="10352" max="10363" width="12.85546875" style="20" customWidth="1"/>
    <col min="10364" max="10364" width="13" style="20" customWidth="1"/>
    <col min="10365" max="10365" width="10.42578125" style="20" customWidth="1"/>
    <col min="10366" max="10366" width="12.85546875" style="20" customWidth="1"/>
    <col min="10367" max="10367" width="10.42578125" style="20" customWidth="1"/>
    <col min="10368" max="10368" width="10.5703125" style="20" customWidth="1"/>
    <col min="10369" max="10369" width="26.42578125" style="20" customWidth="1"/>
    <col min="10370" max="10370" width="12.85546875" style="20" customWidth="1"/>
    <col min="10371" max="10371" width="12.42578125" style="20" customWidth="1"/>
    <col min="10372" max="10435" width="12.85546875" style="20"/>
    <col min="10436" max="10436" width="5.5703125" style="20" customWidth="1"/>
    <col min="10437" max="10437" width="48.7109375" style="20" customWidth="1"/>
    <col min="10438" max="10438" width="16.42578125" style="20" customWidth="1"/>
    <col min="10439" max="10439" width="14.140625" style="20" customWidth="1"/>
    <col min="10440" max="10440" width="8.5703125" style="20" customWidth="1"/>
    <col min="10441" max="10441" width="8.28515625" style="20" customWidth="1"/>
    <col min="10442" max="10442" width="16.140625" style="20" customWidth="1"/>
    <col min="10443" max="10443" width="13.5703125" style="20" customWidth="1"/>
    <col min="10444" max="10444" width="13.42578125" style="20" customWidth="1"/>
    <col min="10445" max="10445" width="13.140625" style="20" customWidth="1"/>
    <col min="10446" max="10446" width="12" style="20" customWidth="1"/>
    <col min="10447" max="10447" width="0.28515625" style="20" customWidth="1"/>
    <col min="10448" max="10448" width="12.85546875" style="20" customWidth="1"/>
    <col min="10449" max="10605" width="9.140625" style="20" customWidth="1"/>
    <col min="10606" max="10606" width="5" style="20" customWidth="1"/>
    <col min="10607" max="10607" width="43.85546875" style="20" customWidth="1"/>
    <col min="10608" max="10619" width="12.85546875" style="20" customWidth="1"/>
    <col min="10620" max="10620" width="13" style="20" customWidth="1"/>
    <col min="10621" max="10621" width="10.42578125" style="20" customWidth="1"/>
    <col min="10622" max="10622" width="12.85546875" style="20" customWidth="1"/>
    <col min="10623" max="10623" width="10.42578125" style="20" customWidth="1"/>
    <col min="10624" max="10624" width="10.5703125" style="20" customWidth="1"/>
    <col min="10625" max="10625" width="26.42578125" style="20" customWidth="1"/>
    <col min="10626" max="10626" width="12.85546875" style="20" customWidth="1"/>
    <col min="10627" max="10627" width="12.42578125" style="20" customWidth="1"/>
    <col min="10628" max="10691" width="12.85546875" style="20"/>
    <col min="10692" max="10692" width="5.5703125" style="20" customWidth="1"/>
    <col min="10693" max="10693" width="48.7109375" style="20" customWidth="1"/>
    <col min="10694" max="10694" width="16.42578125" style="20" customWidth="1"/>
    <col min="10695" max="10695" width="14.140625" style="20" customWidth="1"/>
    <col min="10696" max="10696" width="8.5703125" style="20" customWidth="1"/>
    <col min="10697" max="10697" width="8.28515625" style="20" customWidth="1"/>
    <col min="10698" max="10698" width="16.140625" style="20" customWidth="1"/>
    <col min="10699" max="10699" width="13.5703125" style="20" customWidth="1"/>
    <col min="10700" max="10700" width="13.42578125" style="20" customWidth="1"/>
    <col min="10701" max="10701" width="13.140625" style="20" customWidth="1"/>
    <col min="10702" max="10702" width="12" style="20" customWidth="1"/>
    <col min="10703" max="10703" width="0.28515625" style="20" customWidth="1"/>
    <col min="10704" max="10704" width="12.85546875" style="20" customWidth="1"/>
    <col min="10705" max="10861" width="9.140625" style="20" customWidth="1"/>
    <col min="10862" max="10862" width="5" style="20" customWidth="1"/>
    <col min="10863" max="10863" width="43.85546875" style="20" customWidth="1"/>
    <col min="10864" max="10875" width="12.85546875" style="20" customWidth="1"/>
    <col min="10876" max="10876" width="13" style="20" customWidth="1"/>
    <col min="10877" max="10877" width="10.42578125" style="20" customWidth="1"/>
    <col min="10878" max="10878" width="12.85546875" style="20" customWidth="1"/>
    <col min="10879" max="10879" width="10.42578125" style="20" customWidth="1"/>
    <col min="10880" max="10880" width="10.5703125" style="20" customWidth="1"/>
    <col min="10881" max="10881" width="26.42578125" style="20" customWidth="1"/>
    <col min="10882" max="10882" width="12.85546875" style="20" customWidth="1"/>
    <col min="10883" max="10883" width="12.42578125" style="20" customWidth="1"/>
    <col min="10884" max="10947" width="12.85546875" style="20"/>
    <col min="10948" max="10948" width="5.5703125" style="20" customWidth="1"/>
    <col min="10949" max="10949" width="48.7109375" style="20" customWidth="1"/>
    <col min="10950" max="10950" width="16.42578125" style="20" customWidth="1"/>
    <col min="10951" max="10951" width="14.140625" style="20" customWidth="1"/>
    <col min="10952" max="10952" width="8.5703125" style="20" customWidth="1"/>
    <col min="10953" max="10953" width="8.28515625" style="20" customWidth="1"/>
    <col min="10954" max="10954" width="16.140625" style="20" customWidth="1"/>
    <col min="10955" max="10955" width="13.5703125" style="20" customWidth="1"/>
    <col min="10956" max="10956" width="13.42578125" style="20" customWidth="1"/>
    <col min="10957" max="10957" width="13.140625" style="20" customWidth="1"/>
    <col min="10958" max="10958" width="12" style="20" customWidth="1"/>
    <col min="10959" max="10959" width="0.28515625" style="20" customWidth="1"/>
    <col min="10960" max="10960" width="12.85546875" style="20" customWidth="1"/>
    <col min="10961" max="11117" width="9.140625" style="20" customWidth="1"/>
    <col min="11118" max="11118" width="5" style="20" customWidth="1"/>
    <col min="11119" max="11119" width="43.85546875" style="20" customWidth="1"/>
    <col min="11120" max="11131" width="12.85546875" style="20" customWidth="1"/>
    <col min="11132" max="11132" width="13" style="20" customWidth="1"/>
    <col min="11133" max="11133" width="10.42578125" style="20" customWidth="1"/>
    <col min="11134" max="11134" width="12.85546875" style="20" customWidth="1"/>
    <col min="11135" max="11135" width="10.42578125" style="20" customWidth="1"/>
    <col min="11136" max="11136" width="10.5703125" style="20" customWidth="1"/>
    <col min="11137" max="11137" width="26.42578125" style="20" customWidth="1"/>
    <col min="11138" max="11138" width="12.85546875" style="20" customWidth="1"/>
    <col min="11139" max="11139" width="12.42578125" style="20" customWidth="1"/>
    <col min="11140" max="11203" width="12.85546875" style="20"/>
    <col min="11204" max="11204" width="5.5703125" style="20" customWidth="1"/>
    <col min="11205" max="11205" width="48.7109375" style="20" customWidth="1"/>
    <col min="11206" max="11206" width="16.42578125" style="20" customWidth="1"/>
    <col min="11207" max="11207" width="14.140625" style="20" customWidth="1"/>
    <col min="11208" max="11208" width="8.5703125" style="20" customWidth="1"/>
    <col min="11209" max="11209" width="8.28515625" style="20" customWidth="1"/>
    <col min="11210" max="11210" width="16.140625" style="20" customWidth="1"/>
    <col min="11211" max="11211" width="13.5703125" style="20" customWidth="1"/>
    <col min="11212" max="11212" width="13.42578125" style="20" customWidth="1"/>
    <col min="11213" max="11213" width="13.140625" style="20" customWidth="1"/>
    <col min="11214" max="11214" width="12" style="20" customWidth="1"/>
    <col min="11215" max="11215" width="0.28515625" style="20" customWidth="1"/>
    <col min="11216" max="11216" width="12.85546875" style="20" customWidth="1"/>
    <col min="11217" max="11373" width="9.140625" style="20" customWidth="1"/>
    <col min="11374" max="11374" width="5" style="20" customWidth="1"/>
    <col min="11375" max="11375" width="43.85546875" style="20" customWidth="1"/>
    <col min="11376" max="11387" width="12.85546875" style="20" customWidth="1"/>
    <col min="11388" max="11388" width="13" style="20" customWidth="1"/>
    <col min="11389" max="11389" width="10.42578125" style="20" customWidth="1"/>
    <col min="11390" max="11390" width="12.85546875" style="20" customWidth="1"/>
    <col min="11391" max="11391" width="10.42578125" style="20" customWidth="1"/>
    <col min="11392" max="11392" width="10.5703125" style="20" customWidth="1"/>
    <col min="11393" max="11393" width="26.42578125" style="20" customWidth="1"/>
    <col min="11394" max="11394" width="12.85546875" style="20" customWidth="1"/>
    <col min="11395" max="11395" width="12.42578125" style="20" customWidth="1"/>
    <col min="11396" max="11459" width="12.85546875" style="20"/>
    <col min="11460" max="11460" width="5.5703125" style="20" customWidth="1"/>
    <col min="11461" max="11461" width="48.7109375" style="20" customWidth="1"/>
    <col min="11462" max="11462" width="16.42578125" style="20" customWidth="1"/>
    <col min="11463" max="11463" width="14.140625" style="20" customWidth="1"/>
    <col min="11464" max="11464" width="8.5703125" style="20" customWidth="1"/>
    <col min="11465" max="11465" width="8.28515625" style="20" customWidth="1"/>
    <col min="11466" max="11466" width="16.140625" style="20" customWidth="1"/>
    <col min="11467" max="11467" width="13.5703125" style="20" customWidth="1"/>
    <col min="11468" max="11468" width="13.42578125" style="20" customWidth="1"/>
    <col min="11469" max="11469" width="13.140625" style="20" customWidth="1"/>
    <col min="11470" max="11470" width="12" style="20" customWidth="1"/>
    <col min="11471" max="11471" width="0.28515625" style="20" customWidth="1"/>
    <col min="11472" max="11472" width="12.85546875" style="20" customWidth="1"/>
    <col min="11473" max="11629" width="9.140625" style="20" customWidth="1"/>
    <col min="11630" max="11630" width="5" style="20" customWidth="1"/>
    <col min="11631" max="11631" width="43.85546875" style="20" customWidth="1"/>
    <col min="11632" max="11643" width="12.85546875" style="20" customWidth="1"/>
    <col min="11644" max="11644" width="13" style="20" customWidth="1"/>
    <col min="11645" max="11645" width="10.42578125" style="20" customWidth="1"/>
    <col min="11646" max="11646" width="12.85546875" style="20" customWidth="1"/>
    <col min="11647" max="11647" width="10.42578125" style="20" customWidth="1"/>
    <col min="11648" max="11648" width="10.5703125" style="20" customWidth="1"/>
    <col min="11649" max="11649" width="26.42578125" style="20" customWidth="1"/>
    <col min="11650" max="11650" width="12.85546875" style="20" customWidth="1"/>
    <col min="11651" max="11651" width="12.42578125" style="20" customWidth="1"/>
    <col min="11652" max="11715" width="12.85546875" style="20"/>
    <col min="11716" max="11716" width="5.5703125" style="20" customWidth="1"/>
    <col min="11717" max="11717" width="48.7109375" style="20" customWidth="1"/>
    <col min="11718" max="11718" width="16.42578125" style="20" customWidth="1"/>
    <col min="11719" max="11719" width="14.140625" style="20" customWidth="1"/>
    <col min="11720" max="11720" width="8.5703125" style="20" customWidth="1"/>
    <col min="11721" max="11721" width="8.28515625" style="20" customWidth="1"/>
    <col min="11722" max="11722" width="16.140625" style="20" customWidth="1"/>
    <col min="11723" max="11723" width="13.5703125" style="20" customWidth="1"/>
    <col min="11724" max="11724" width="13.42578125" style="20" customWidth="1"/>
    <col min="11725" max="11725" width="13.140625" style="20" customWidth="1"/>
    <col min="11726" max="11726" width="12" style="20" customWidth="1"/>
    <col min="11727" max="11727" width="0.28515625" style="20" customWidth="1"/>
    <col min="11728" max="11728" width="12.85546875" style="20" customWidth="1"/>
    <col min="11729" max="11885" width="9.140625" style="20" customWidth="1"/>
    <col min="11886" max="11886" width="5" style="20" customWidth="1"/>
    <col min="11887" max="11887" width="43.85546875" style="20" customWidth="1"/>
    <col min="11888" max="11899" width="12.85546875" style="20" customWidth="1"/>
    <col min="11900" max="11900" width="13" style="20" customWidth="1"/>
    <col min="11901" max="11901" width="10.42578125" style="20" customWidth="1"/>
    <col min="11902" max="11902" width="12.85546875" style="20" customWidth="1"/>
    <col min="11903" max="11903" width="10.42578125" style="20" customWidth="1"/>
    <col min="11904" max="11904" width="10.5703125" style="20" customWidth="1"/>
    <col min="11905" max="11905" width="26.42578125" style="20" customWidth="1"/>
    <col min="11906" max="11906" width="12.85546875" style="20" customWidth="1"/>
    <col min="11907" max="11907" width="12.42578125" style="20" customWidth="1"/>
    <col min="11908" max="11971" width="12.85546875" style="20"/>
    <col min="11972" max="11972" width="5.5703125" style="20" customWidth="1"/>
    <col min="11973" max="11973" width="48.7109375" style="20" customWidth="1"/>
    <col min="11974" max="11974" width="16.42578125" style="20" customWidth="1"/>
    <col min="11975" max="11975" width="14.140625" style="20" customWidth="1"/>
    <col min="11976" max="11976" width="8.5703125" style="20" customWidth="1"/>
    <col min="11977" max="11977" width="8.28515625" style="20" customWidth="1"/>
    <col min="11978" max="11978" width="16.140625" style="20" customWidth="1"/>
    <col min="11979" max="11979" width="13.5703125" style="20" customWidth="1"/>
    <col min="11980" max="11980" width="13.42578125" style="20" customWidth="1"/>
    <col min="11981" max="11981" width="13.140625" style="20" customWidth="1"/>
    <col min="11982" max="11982" width="12" style="20" customWidth="1"/>
    <col min="11983" max="11983" width="0.28515625" style="20" customWidth="1"/>
    <col min="11984" max="11984" width="12.85546875" style="20" customWidth="1"/>
    <col min="11985" max="12141" width="9.140625" style="20" customWidth="1"/>
    <col min="12142" max="12142" width="5" style="20" customWidth="1"/>
    <col min="12143" max="12143" width="43.85546875" style="20" customWidth="1"/>
    <col min="12144" max="12155" width="12.85546875" style="20" customWidth="1"/>
    <col min="12156" max="12156" width="13" style="20" customWidth="1"/>
    <col min="12157" max="12157" width="10.42578125" style="20" customWidth="1"/>
    <col min="12158" max="12158" width="12.85546875" style="20" customWidth="1"/>
    <col min="12159" max="12159" width="10.42578125" style="20" customWidth="1"/>
    <col min="12160" max="12160" width="10.5703125" style="20" customWidth="1"/>
    <col min="12161" max="12161" width="26.42578125" style="20" customWidth="1"/>
    <col min="12162" max="12162" width="12.85546875" style="20" customWidth="1"/>
    <col min="12163" max="12163" width="12.42578125" style="20" customWidth="1"/>
    <col min="12164" max="12227" width="12.85546875" style="20"/>
    <col min="12228" max="12228" width="5.5703125" style="20" customWidth="1"/>
    <col min="12229" max="12229" width="48.7109375" style="20" customWidth="1"/>
    <col min="12230" max="12230" width="16.42578125" style="20" customWidth="1"/>
    <col min="12231" max="12231" width="14.140625" style="20" customWidth="1"/>
    <col min="12232" max="12232" width="8.5703125" style="20" customWidth="1"/>
    <col min="12233" max="12233" width="8.28515625" style="20" customWidth="1"/>
    <col min="12234" max="12234" width="16.140625" style="20" customWidth="1"/>
    <col min="12235" max="12235" width="13.5703125" style="20" customWidth="1"/>
    <col min="12236" max="12236" width="13.42578125" style="20" customWidth="1"/>
    <col min="12237" max="12237" width="13.140625" style="20" customWidth="1"/>
    <col min="12238" max="12238" width="12" style="20" customWidth="1"/>
    <col min="12239" max="12239" width="0.28515625" style="20" customWidth="1"/>
    <col min="12240" max="12240" width="12.85546875" style="20" customWidth="1"/>
    <col min="12241" max="12397" width="9.140625" style="20" customWidth="1"/>
    <col min="12398" max="12398" width="5" style="20" customWidth="1"/>
    <col min="12399" max="12399" width="43.85546875" style="20" customWidth="1"/>
    <col min="12400" max="12411" width="12.85546875" style="20" customWidth="1"/>
    <col min="12412" max="12412" width="13" style="20" customWidth="1"/>
    <col min="12413" max="12413" width="10.42578125" style="20" customWidth="1"/>
    <col min="12414" max="12414" width="12.85546875" style="20" customWidth="1"/>
    <col min="12415" max="12415" width="10.42578125" style="20" customWidth="1"/>
    <col min="12416" max="12416" width="10.5703125" style="20" customWidth="1"/>
    <col min="12417" max="12417" width="26.42578125" style="20" customWidth="1"/>
    <col min="12418" max="12418" width="12.85546875" style="20" customWidth="1"/>
    <col min="12419" max="12419" width="12.42578125" style="20" customWidth="1"/>
    <col min="12420" max="12483" width="12.85546875" style="20"/>
    <col min="12484" max="12484" width="5.5703125" style="20" customWidth="1"/>
    <col min="12485" max="12485" width="48.7109375" style="20" customWidth="1"/>
    <col min="12486" max="12486" width="16.42578125" style="20" customWidth="1"/>
    <col min="12487" max="12487" width="14.140625" style="20" customWidth="1"/>
    <col min="12488" max="12488" width="8.5703125" style="20" customWidth="1"/>
    <col min="12489" max="12489" width="8.28515625" style="20" customWidth="1"/>
    <col min="12490" max="12490" width="16.140625" style="20" customWidth="1"/>
    <col min="12491" max="12491" width="13.5703125" style="20" customWidth="1"/>
    <col min="12492" max="12492" width="13.42578125" style="20" customWidth="1"/>
    <col min="12493" max="12493" width="13.140625" style="20" customWidth="1"/>
    <col min="12494" max="12494" width="12" style="20" customWidth="1"/>
    <col min="12495" max="12495" width="0.28515625" style="20" customWidth="1"/>
    <col min="12496" max="12496" width="12.85546875" style="20" customWidth="1"/>
    <col min="12497" max="12653" width="9.140625" style="20" customWidth="1"/>
    <col min="12654" max="12654" width="5" style="20" customWidth="1"/>
    <col min="12655" max="12655" width="43.85546875" style="20" customWidth="1"/>
    <col min="12656" max="12667" width="12.85546875" style="20" customWidth="1"/>
    <col min="12668" max="12668" width="13" style="20" customWidth="1"/>
    <col min="12669" max="12669" width="10.42578125" style="20" customWidth="1"/>
    <col min="12670" max="12670" width="12.85546875" style="20" customWidth="1"/>
    <col min="12671" max="12671" width="10.42578125" style="20" customWidth="1"/>
    <col min="12672" max="12672" width="10.5703125" style="20" customWidth="1"/>
    <col min="12673" max="12673" width="26.42578125" style="20" customWidth="1"/>
    <col min="12674" max="12674" width="12.85546875" style="20" customWidth="1"/>
    <col min="12675" max="12675" width="12.42578125" style="20" customWidth="1"/>
    <col min="12676" max="12739" width="12.85546875" style="20"/>
    <col min="12740" max="12740" width="5.5703125" style="20" customWidth="1"/>
    <col min="12741" max="12741" width="48.7109375" style="20" customWidth="1"/>
    <col min="12742" max="12742" width="16.42578125" style="20" customWidth="1"/>
    <col min="12743" max="12743" width="14.140625" style="20" customWidth="1"/>
    <col min="12744" max="12744" width="8.5703125" style="20" customWidth="1"/>
    <col min="12745" max="12745" width="8.28515625" style="20" customWidth="1"/>
    <col min="12746" max="12746" width="16.140625" style="20" customWidth="1"/>
    <col min="12747" max="12747" width="13.5703125" style="20" customWidth="1"/>
    <col min="12748" max="12748" width="13.42578125" style="20" customWidth="1"/>
    <col min="12749" max="12749" width="13.140625" style="20" customWidth="1"/>
    <col min="12750" max="12750" width="12" style="20" customWidth="1"/>
    <col min="12751" max="12751" width="0.28515625" style="20" customWidth="1"/>
    <col min="12752" max="12752" width="12.85546875" style="20" customWidth="1"/>
    <col min="12753" max="12909" width="9.140625" style="20" customWidth="1"/>
    <col min="12910" max="12910" width="5" style="20" customWidth="1"/>
    <col min="12911" max="12911" width="43.85546875" style="20" customWidth="1"/>
    <col min="12912" max="12923" width="12.85546875" style="20" customWidth="1"/>
    <col min="12924" max="12924" width="13" style="20" customWidth="1"/>
    <col min="12925" max="12925" width="10.42578125" style="20" customWidth="1"/>
    <col min="12926" max="12926" width="12.85546875" style="20" customWidth="1"/>
    <col min="12927" max="12927" width="10.42578125" style="20" customWidth="1"/>
    <col min="12928" max="12928" width="10.5703125" style="20" customWidth="1"/>
    <col min="12929" max="12929" width="26.42578125" style="20" customWidth="1"/>
    <col min="12930" max="12930" width="12.85546875" style="20" customWidth="1"/>
    <col min="12931" max="12931" width="12.42578125" style="20" customWidth="1"/>
    <col min="12932" max="12995" width="12.85546875" style="20"/>
    <col min="12996" max="12996" width="5.5703125" style="20" customWidth="1"/>
    <col min="12997" max="12997" width="48.7109375" style="20" customWidth="1"/>
    <col min="12998" max="12998" width="16.42578125" style="20" customWidth="1"/>
    <col min="12999" max="12999" width="14.140625" style="20" customWidth="1"/>
    <col min="13000" max="13000" width="8.5703125" style="20" customWidth="1"/>
    <col min="13001" max="13001" width="8.28515625" style="20" customWidth="1"/>
    <col min="13002" max="13002" width="16.140625" style="20" customWidth="1"/>
    <col min="13003" max="13003" width="13.5703125" style="20" customWidth="1"/>
    <col min="13004" max="13004" width="13.42578125" style="20" customWidth="1"/>
    <col min="13005" max="13005" width="13.140625" style="20" customWidth="1"/>
    <col min="13006" max="13006" width="12" style="20" customWidth="1"/>
    <col min="13007" max="13007" width="0.28515625" style="20" customWidth="1"/>
    <col min="13008" max="13008" width="12.85546875" style="20" customWidth="1"/>
    <col min="13009" max="13165" width="9.140625" style="20" customWidth="1"/>
    <col min="13166" max="13166" width="5" style="20" customWidth="1"/>
    <col min="13167" max="13167" width="43.85546875" style="20" customWidth="1"/>
    <col min="13168" max="13179" width="12.85546875" style="20" customWidth="1"/>
    <col min="13180" max="13180" width="13" style="20" customWidth="1"/>
    <col min="13181" max="13181" width="10.42578125" style="20" customWidth="1"/>
    <col min="13182" max="13182" width="12.85546875" style="20" customWidth="1"/>
    <col min="13183" max="13183" width="10.42578125" style="20" customWidth="1"/>
    <col min="13184" max="13184" width="10.5703125" style="20" customWidth="1"/>
    <col min="13185" max="13185" width="26.42578125" style="20" customWidth="1"/>
    <col min="13186" max="13186" width="12.85546875" style="20" customWidth="1"/>
    <col min="13187" max="13187" width="12.42578125" style="20" customWidth="1"/>
    <col min="13188" max="13251" width="12.85546875" style="20"/>
    <col min="13252" max="13252" width="5.5703125" style="20" customWidth="1"/>
    <col min="13253" max="13253" width="48.7109375" style="20" customWidth="1"/>
    <col min="13254" max="13254" width="16.42578125" style="20" customWidth="1"/>
    <col min="13255" max="13255" width="14.140625" style="20" customWidth="1"/>
    <col min="13256" max="13256" width="8.5703125" style="20" customWidth="1"/>
    <col min="13257" max="13257" width="8.28515625" style="20" customWidth="1"/>
    <col min="13258" max="13258" width="16.140625" style="20" customWidth="1"/>
    <col min="13259" max="13259" width="13.5703125" style="20" customWidth="1"/>
    <col min="13260" max="13260" width="13.42578125" style="20" customWidth="1"/>
    <col min="13261" max="13261" width="13.140625" style="20" customWidth="1"/>
    <col min="13262" max="13262" width="12" style="20" customWidth="1"/>
    <col min="13263" max="13263" width="0.28515625" style="20" customWidth="1"/>
    <col min="13264" max="13264" width="12.85546875" style="20" customWidth="1"/>
    <col min="13265" max="13421" width="9.140625" style="20" customWidth="1"/>
    <col min="13422" max="13422" width="5" style="20" customWidth="1"/>
    <col min="13423" max="13423" width="43.85546875" style="20" customWidth="1"/>
    <col min="13424" max="13435" width="12.85546875" style="20" customWidth="1"/>
    <col min="13436" max="13436" width="13" style="20" customWidth="1"/>
    <col min="13437" max="13437" width="10.42578125" style="20" customWidth="1"/>
    <col min="13438" max="13438" width="12.85546875" style="20" customWidth="1"/>
    <col min="13439" max="13439" width="10.42578125" style="20" customWidth="1"/>
    <col min="13440" max="13440" width="10.5703125" style="20" customWidth="1"/>
    <col min="13441" max="13441" width="26.42578125" style="20" customWidth="1"/>
    <col min="13442" max="13442" width="12.85546875" style="20" customWidth="1"/>
    <col min="13443" max="13443" width="12.42578125" style="20" customWidth="1"/>
    <col min="13444" max="13507" width="12.85546875" style="20"/>
    <col min="13508" max="13508" width="5.5703125" style="20" customWidth="1"/>
    <col min="13509" max="13509" width="48.7109375" style="20" customWidth="1"/>
    <col min="13510" max="13510" width="16.42578125" style="20" customWidth="1"/>
    <col min="13511" max="13511" width="14.140625" style="20" customWidth="1"/>
    <col min="13512" max="13512" width="8.5703125" style="20" customWidth="1"/>
    <col min="13513" max="13513" width="8.28515625" style="20" customWidth="1"/>
    <col min="13514" max="13514" width="16.140625" style="20" customWidth="1"/>
    <col min="13515" max="13515" width="13.5703125" style="20" customWidth="1"/>
    <col min="13516" max="13516" width="13.42578125" style="20" customWidth="1"/>
    <col min="13517" max="13517" width="13.140625" style="20" customWidth="1"/>
    <col min="13518" max="13518" width="12" style="20" customWidth="1"/>
    <col min="13519" max="13519" width="0.28515625" style="20" customWidth="1"/>
    <col min="13520" max="13520" width="12.85546875" style="20" customWidth="1"/>
    <col min="13521" max="13677" width="9.140625" style="20" customWidth="1"/>
    <col min="13678" max="13678" width="5" style="20" customWidth="1"/>
    <col min="13679" max="13679" width="43.85546875" style="20" customWidth="1"/>
    <col min="13680" max="13691" width="12.85546875" style="20" customWidth="1"/>
    <col min="13692" max="13692" width="13" style="20" customWidth="1"/>
    <col min="13693" max="13693" width="10.42578125" style="20" customWidth="1"/>
    <col min="13694" max="13694" width="12.85546875" style="20" customWidth="1"/>
    <col min="13695" max="13695" width="10.42578125" style="20" customWidth="1"/>
    <col min="13696" max="13696" width="10.5703125" style="20" customWidth="1"/>
    <col min="13697" max="13697" width="26.42578125" style="20" customWidth="1"/>
    <col min="13698" max="13698" width="12.85546875" style="20" customWidth="1"/>
    <col min="13699" max="13699" width="12.42578125" style="20" customWidth="1"/>
    <col min="13700" max="13763" width="12.85546875" style="20"/>
    <col min="13764" max="13764" width="5.5703125" style="20" customWidth="1"/>
    <col min="13765" max="13765" width="48.7109375" style="20" customWidth="1"/>
    <col min="13766" max="13766" width="16.42578125" style="20" customWidth="1"/>
    <col min="13767" max="13767" width="14.140625" style="20" customWidth="1"/>
    <col min="13768" max="13768" width="8.5703125" style="20" customWidth="1"/>
    <col min="13769" max="13769" width="8.28515625" style="20" customWidth="1"/>
    <col min="13770" max="13770" width="16.140625" style="20" customWidth="1"/>
    <col min="13771" max="13771" width="13.5703125" style="20" customWidth="1"/>
    <col min="13772" max="13772" width="13.42578125" style="20" customWidth="1"/>
    <col min="13773" max="13773" width="13.140625" style="20" customWidth="1"/>
    <col min="13774" max="13774" width="12" style="20" customWidth="1"/>
    <col min="13775" max="13775" width="0.28515625" style="20" customWidth="1"/>
    <col min="13776" max="13776" width="12.85546875" style="20" customWidth="1"/>
    <col min="13777" max="13933" width="9.140625" style="20" customWidth="1"/>
    <col min="13934" max="13934" width="5" style="20" customWidth="1"/>
    <col min="13935" max="13935" width="43.85546875" style="20" customWidth="1"/>
    <col min="13936" max="13947" width="12.85546875" style="20" customWidth="1"/>
    <col min="13948" max="13948" width="13" style="20" customWidth="1"/>
    <col min="13949" max="13949" width="10.42578125" style="20" customWidth="1"/>
    <col min="13950" max="13950" width="12.85546875" style="20" customWidth="1"/>
    <col min="13951" max="13951" width="10.42578125" style="20" customWidth="1"/>
    <col min="13952" max="13952" width="10.5703125" style="20" customWidth="1"/>
    <col min="13953" max="13953" width="26.42578125" style="20" customWidth="1"/>
    <col min="13954" max="13954" width="12.85546875" style="20" customWidth="1"/>
    <col min="13955" max="13955" width="12.42578125" style="20" customWidth="1"/>
    <col min="13956" max="14019" width="12.85546875" style="20"/>
    <col min="14020" max="14020" width="5.5703125" style="20" customWidth="1"/>
    <col min="14021" max="14021" width="48.7109375" style="20" customWidth="1"/>
    <col min="14022" max="14022" width="16.42578125" style="20" customWidth="1"/>
    <col min="14023" max="14023" width="14.140625" style="20" customWidth="1"/>
    <col min="14024" max="14024" width="8.5703125" style="20" customWidth="1"/>
    <col min="14025" max="14025" width="8.28515625" style="20" customWidth="1"/>
    <col min="14026" max="14026" width="16.140625" style="20" customWidth="1"/>
    <col min="14027" max="14027" width="13.5703125" style="20" customWidth="1"/>
    <col min="14028" max="14028" width="13.42578125" style="20" customWidth="1"/>
    <col min="14029" max="14029" width="13.140625" style="20" customWidth="1"/>
    <col min="14030" max="14030" width="12" style="20" customWidth="1"/>
    <col min="14031" max="14031" width="0.28515625" style="20" customWidth="1"/>
    <col min="14032" max="14032" width="12.85546875" style="20" customWidth="1"/>
    <col min="14033" max="14189" width="9.140625" style="20" customWidth="1"/>
    <col min="14190" max="14190" width="5" style="20" customWidth="1"/>
    <col min="14191" max="14191" width="43.85546875" style="20" customWidth="1"/>
    <col min="14192" max="14203" width="12.85546875" style="20" customWidth="1"/>
    <col min="14204" max="14204" width="13" style="20" customWidth="1"/>
    <col min="14205" max="14205" width="10.42578125" style="20" customWidth="1"/>
    <col min="14206" max="14206" width="12.85546875" style="20" customWidth="1"/>
    <col min="14207" max="14207" width="10.42578125" style="20" customWidth="1"/>
    <col min="14208" max="14208" width="10.5703125" style="20" customWidth="1"/>
    <col min="14209" max="14209" width="26.42578125" style="20" customWidth="1"/>
    <col min="14210" max="14210" width="12.85546875" style="20" customWidth="1"/>
    <col min="14211" max="14211" width="12.42578125" style="20" customWidth="1"/>
    <col min="14212" max="14275" width="12.85546875" style="20"/>
    <col min="14276" max="14276" width="5.5703125" style="20" customWidth="1"/>
    <col min="14277" max="14277" width="48.7109375" style="20" customWidth="1"/>
    <col min="14278" max="14278" width="16.42578125" style="20" customWidth="1"/>
    <col min="14279" max="14279" width="14.140625" style="20" customWidth="1"/>
    <col min="14280" max="14280" width="8.5703125" style="20" customWidth="1"/>
    <col min="14281" max="14281" width="8.28515625" style="20" customWidth="1"/>
    <col min="14282" max="14282" width="16.140625" style="20" customWidth="1"/>
    <col min="14283" max="14283" width="13.5703125" style="20" customWidth="1"/>
    <col min="14284" max="14284" width="13.42578125" style="20" customWidth="1"/>
    <col min="14285" max="14285" width="13.140625" style="20" customWidth="1"/>
    <col min="14286" max="14286" width="12" style="20" customWidth="1"/>
    <col min="14287" max="14287" width="0.28515625" style="20" customWidth="1"/>
    <col min="14288" max="14288" width="12.85546875" style="20" customWidth="1"/>
    <col min="14289" max="14445" width="9.140625" style="20" customWidth="1"/>
    <col min="14446" max="14446" width="5" style="20" customWidth="1"/>
    <col min="14447" max="14447" width="43.85546875" style="20" customWidth="1"/>
    <col min="14448" max="14459" width="12.85546875" style="20" customWidth="1"/>
    <col min="14460" max="14460" width="13" style="20" customWidth="1"/>
    <col min="14461" max="14461" width="10.42578125" style="20" customWidth="1"/>
    <col min="14462" max="14462" width="12.85546875" style="20" customWidth="1"/>
    <col min="14463" max="14463" width="10.42578125" style="20" customWidth="1"/>
    <col min="14464" max="14464" width="10.5703125" style="20" customWidth="1"/>
    <col min="14465" max="14465" width="26.42578125" style="20" customWidth="1"/>
    <col min="14466" max="14466" width="12.85546875" style="20" customWidth="1"/>
    <col min="14467" max="14467" width="12.42578125" style="20" customWidth="1"/>
    <col min="14468" max="14531" width="12.85546875" style="20"/>
    <col min="14532" max="14532" width="5.5703125" style="20" customWidth="1"/>
    <col min="14533" max="14533" width="48.7109375" style="20" customWidth="1"/>
    <col min="14534" max="14534" width="16.42578125" style="20" customWidth="1"/>
    <col min="14535" max="14535" width="14.140625" style="20" customWidth="1"/>
    <col min="14536" max="14536" width="8.5703125" style="20" customWidth="1"/>
    <col min="14537" max="14537" width="8.28515625" style="20" customWidth="1"/>
    <col min="14538" max="14538" width="16.140625" style="20" customWidth="1"/>
    <col min="14539" max="14539" width="13.5703125" style="20" customWidth="1"/>
    <col min="14540" max="14540" width="13.42578125" style="20" customWidth="1"/>
    <col min="14541" max="14541" width="13.140625" style="20" customWidth="1"/>
    <col min="14542" max="14542" width="12" style="20" customWidth="1"/>
    <col min="14543" max="14543" width="0.28515625" style="20" customWidth="1"/>
    <col min="14544" max="14544" width="12.85546875" style="20" customWidth="1"/>
    <col min="14545" max="14701" width="9.140625" style="20" customWidth="1"/>
    <col min="14702" max="14702" width="5" style="20" customWidth="1"/>
    <col min="14703" max="14703" width="43.85546875" style="20" customWidth="1"/>
    <col min="14704" max="14715" width="12.85546875" style="20" customWidth="1"/>
    <col min="14716" max="14716" width="13" style="20" customWidth="1"/>
    <col min="14717" max="14717" width="10.42578125" style="20" customWidth="1"/>
    <col min="14718" max="14718" width="12.85546875" style="20" customWidth="1"/>
    <col min="14719" max="14719" width="10.42578125" style="20" customWidth="1"/>
    <col min="14720" max="14720" width="10.5703125" style="20" customWidth="1"/>
    <col min="14721" max="14721" width="26.42578125" style="20" customWidth="1"/>
    <col min="14722" max="14722" width="12.85546875" style="20" customWidth="1"/>
    <col min="14723" max="14723" width="12.42578125" style="20" customWidth="1"/>
    <col min="14724" max="14787" width="12.85546875" style="20"/>
    <col min="14788" max="14788" width="5.5703125" style="20" customWidth="1"/>
    <col min="14789" max="14789" width="48.7109375" style="20" customWidth="1"/>
    <col min="14790" max="14790" width="16.42578125" style="20" customWidth="1"/>
    <col min="14791" max="14791" width="14.140625" style="20" customWidth="1"/>
    <col min="14792" max="14792" width="8.5703125" style="20" customWidth="1"/>
    <col min="14793" max="14793" width="8.28515625" style="20" customWidth="1"/>
    <col min="14794" max="14794" width="16.140625" style="20" customWidth="1"/>
    <col min="14795" max="14795" width="13.5703125" style="20" customWidth="1"/>
    <col min="14796" max="14796" width="13.42578125" style="20" customWidth="1"/>
    <col min="14797" max="14797" width="13.140625" style="20" customWidth="1"/>
    <col min="14798" max="14798" width="12" style="20" customWidth="1"/>
    <col min="14799" max="14799" width="0.28515625" style="20" customWidth="1"/>
    <col min="14800" max="14800" width="12.85546875" style="20" customWidth="1"/>
    <col min="14801" max="14957" width="9.140625" style="20" customWidth="1"/>
    <col min="14958" max="14958" width="5" style="20" customWidth="1"/>
    <col min="14959" max="14959" width="43.85546875" style="20" customWidth="1"/>
    <col min="14960" max="14971" width="12.85546875" style="20" customWidth="1"/>
    <col min="14972" max="14972" width="13" style="20" customWidth="1"/>
    <col min="14973" max="14973" width="10.42578125" style="20" customWidth="1"/>
    <col min="14974" max="14974" width="12.85546875" style="20" customWidth="1"/>
    <col min="14975" max="14975" width="10.42578125" style="20" customWidth="1"/>
    <col min="14976" max="14976" width="10.5703125" style="20" customWidth="1"/>
    <col min="14977" max="14977" width="26.42578125" style="20" customWidth="1"/>
    <col min="14978" max="14978" width="12.85546875" style="20" customWidth="1"/>
    <col min="14979" max="14979" width="12.42578125" style="20" customWidth="1"/>
    <col min="14980" max="15043" width="12.85546875" style="20"/>
    <col min="15044" max="15044" width="5.5703125" style="20" customWidth="1"/>
    <col min="15045" max="15045" width="48.7109375" style="20" customWidth="1"/>
    <col min="15046" max="15046" width="16.42578125" style="20" customWidth="1"/>
    <col min="15047" max="15047" width="14.140625" style="20" customWidth="1"/>
    <col min="15048" max="15048" width="8.5703125" style="20" customWidth="1"/>
    <col min="15049" max="15049" width="8.28515625" style="20" customWidth="1"/>
    <col min="15050" max="15050" width="16.140625" style="20" customWidth="1"/>
    <col min="15051" max="15051" width="13.5703125" style="20" customWidth="1"/>
    <col min="15052" max="15052" width="13.42578125" style="20" customWidth="1"/>
    <col min="15053" max="15053" width="13.140625" style="20" customWidth="1"/>
    <col min="15054" max="15054" width="12" style="20" customWidth="1"/>
    <col min="15055" max="15055" width="0.28515625" style="20" customWidth="1"/>
    <col min="15056" max="15056" width="12.85546875" style="20" customWidth="1"/>
    <col min="15057" max="15213" width="9.140625" style="20" customWidth="1"/>
    <col min="15214" max="15214" width="5" style="20" customWidth="1"/>
    <col min="15215" max="15215" width="43.85546875" style="20" customWidth="1"/>
    <col min="15216" max="15227" width="12.85546875" style="20" customWidth="1"/>
    <col min="15228" max="15228" width="13" style="20" customWidth="1"/>
    <col min="15229" max="15229" width="10.42578125" style="20" customWidth="1"/>
    <col min="15230" max="15230" width="12.85546875" style="20" customWidth="1"/>
    <col min="15231" max="15231" width="10.42578125" style="20" customWidth="1"/>
    <col min="15232" max="15232" width="10.5703125" style="20" customWidth="1"/>
    <col min="15233" max="15233" width="26.42578125" style="20" customWidth="1"/>
    <col min="15234" max="15234" width="12.85546875" style="20" customWidth="1"/>
    <col min="15235" max="15235" width="12.42578125" style="20" customWidth="1"/>
    <col min="15236" max="15299" width="12.85546875" style="20"/>
    <col min="15300" max="15300" width="5.5703125" style="20" customWidth="1"/>
    <col min="15301" max="15301" width="48.7109375" style="20" customWidth="1"/>
    <col min="15302" max="15302" width="16.42578125" style="20" customWidth="1"/>
    <col min="15303" max="15303" width="14.140625" style="20" customWidth="1"/>
    <col min="15304" max="15304" width="8.5703125" style="20" customWidth="1"/>
    <col min="15305" max="15305" width="8.28515625" style="20" customWidth="1"/>
    <col min="15306" max="15306" width="16.140625" style="20" customWidth="1"/>
    <col min="15307" max="15307" width="13.5703125" style="20" customWidth="1"/>
    <col min="15308" max="15308" width="13.42578125" style="20" customWidth="1"/>
    <col min="15309" max="15309" width="13.140625" style="20" customWidth="1"/>
    <col min="15310" max="15310" width="12" style="20" customWidth="1"/>
    <col min="15311" max="15311" width="0.28515625" style="20" customWidth="1"/>
    <col min="15312" max="15312" width="12.85546875" style="20" customWidth="1"/>
    <col min="15313" max="15469" width="9.140625" style="20" customWidth="1"/>
    <col min="15470" max="15470" width="5" style="20" customWidth="1"/>
    <col min="15471" max="15471" width="43.85546875" style="20" customWidth="1"/>
    <col min="15472" max="15483" width="12.85546875" style="20" customWidth="1"/>
    <col min="15484" max="15484" width="13" style="20" customWidth="1"/>
    <col min="15485" max="15485" width="10.42578125" style="20" customWidth="1"/>
    <col min="15486" max="15486" width="12.85546875" style="20" customWidth="1"/>
    <col min="15487" max="15487" width="10.42578125" style="20" customWidth="1"/>
    <col min="15488" max="15488" width="10.5703125" style="20" customWidth="1"/>
    <col min="15489" max="15489" width="26.42578125" style="20" customWidth="1"/>
    <col min="15490" max="15490" width="12.85546875" style="20" customWidth="1"/>
    <col min="15491" max="15491" width="12.42578125" style="20" customWidth="1"/>
    <col min="15492" max="15555" width="12.85546875" style="20"/>
    <col min="15556" max="15556" width="5.5703125" style="20" customWidth="1"/>
    <col min="15557" max="15557" width="48.7109375" style="20" customWidth="1"/>
    <col min="15558" max="15558" width="16.42578125" style="20" customWidth="1"/>
    <col min="15559" max="15559" width="14.140625" style="20" customWidth="1"/>
    <col min="15560" max="15560" width="8.5703125" style="20" customWidth="1"/>
    <col min="15561" max="15561" width="8.28515625" style="20" customWidth="1"/>
    <col min="15562" max="15562" width="16.140625" style="20" customWidth="1"/>
    <col min="15563" max="15563" width="13.5703125" style="20" customWidth="1"/>
    <col min="15564" max="15564" width="13.42578125" style="20" customWidth="1"/>
    <col min="15565" max="15565" width="13.140625" style="20" customWidth="1"/>
    <col min="15566" max="15566" width="12" style="20" customWidth="1"/>
    <col min="15567" max="15567" width="0.28515625" style="20" customWidth="1"/>
    <col min="15568" max="15568" width="12.85546875" style="20" customWidth="1"/>
    <col min="15569" max="15725" width="9.140625" style="20" customWidth="1"/>
    <col min="15726" max="15726" width="5" style="20" customWidth="1"/>
    <col min="15727" max="15727" width="43.85546875" style="20" customWidth="1"/>
    <col min="15728" max="15739" width="12.85546875" style="20" customWidth="1"/>
    <col min="15740" max="15740" width="13" style="20" customWidth="1"/>
    <col min="15741" max="15741" width="10.42578125" style="20" customWidth="1"/>
    <col min="15742" max="15742" width="12.85546875" style="20" customWidth="1"/>
    <col min="15743" max="15743" width="10.42578125" style="20" customWidth="1"/>
    <col min="15744" max="15744" width="10.5703125" style="20" customWidth="1"/>
    <col min="15745" max="15745" width="26.42578125" style="20" customWidth="1"/>
    <col min="15746" max="15746" width="12.85546875" style="20" customWidth="1"/>
    <col min="15747" max="15747" width="12.42578125" style="20" customWidth="1"/>
    <col min="15748" max="15811" width="12.85546875" style="20"/>
    <col min="15812" max="15812" width="5.5703125" style="20" customWidth="1"/>
    <col min="15813" max="15813" width="48.7109375" style="20" customWidth="1"/>
    <col min="15814" max="15814" width="16.42578125" style="20" customWidth="1"/>
    <col min="15815" max="15815" width="14.140625" style="20" customWidth="1"/>
    <col min="15816" max="15816" width="8.5703125" style="20" customWidth="1"/>
    <col min="15817" max="15817" width="8.28515625" style="20" customWidth="1"/>
    <col min="15818" max="15818" width="16.140625" style="20" customWidth="1"/>
    <col min="15819" max="15819" width="13.5703125" style="20" customWidth="1"/>
    <col min="15820" max="15820" width="13.42578125" style="20" customWidth="1"/>
    <col min="15821" max="15821" width="13.140625" style="20" customWidth="1"/>
    <col min="15822" max="15822" width="12" style="20" customWidth="1"/>
    <col min="15823" max="15823" width="0.28515625" style="20" customWidth="1"/>
    <col min="15824" max="15824" width="12.85546875" style="20" customWidth="1"/>
    <col min="15825" max="15981" width="9.140625" style="20" customWidth="1"/>
    <col min="15982" max="15982" width="5" style="20" customWidth="1"/>
    <col min="15983" max="15983" width="43.85546875" style="20" customWidth="1"/>
    <col min="15984" max="15995" width="12.85546875" style="20" customWidth="1"/>
    <col min="15996" max="15996" width="13" style="20" customWidth="1"/>
    <col min="15997" max="15997" width="10.42578125" style="20" customWidth="1"/>
    <col min="15998" max="15998" width="12.85546875" style="20" customWidth="1"/>
    <col min="15999" max="15999" width="10.42578125" style="20" customWidth="1"/>
    <col min="16000" max="16000" width="10.5703125" style="20" customWidth="1"/>
    <col min="16001" max="16001" width="26.42578125" style="20" customWidth="1"/>
    <col min="16002" max="16002" width="12.85546875" style="20" customWidth="1"/>
    <col min="16003" max="16003" width="12.42578125" style="20" customWidth="1"/>
    <col min="16004" max="16067" width="12.85546875" style="20"/>
    <col min="16068" max="16068" width="5.5703125" style="20" customWidth="1"/>
    <col min="16069" max="16069" width="48.7109375" style="20" customWidth="1"/>
    <col min="16070" max="16070" width="16.42578125" style="20" customWidth="1"/>
    <col min="16071" max="16071" width="14.140625" style="20" customWidth="1"/>
    <col min="16072" max="16072" width="8.5703125" style="20" customWidth="1"/>
    <col min="16073" max="16073" width="8.28515625" style="20" customWidth="1"/>
    <col min="16074" max="16074" width="16.140625" style="20" customWidth="1"/>
    <col min="16075" max="16075" width="13.5703125" style="20" customWidth="1"/>
    <col min="16076" max="16076" width="13.42578125" style="20" customWidth="1"/>
    <col min="16077" max="16077" width="13.140625" style="20" customWidth="1"/>
    <col min="16078" max="16078" width="12" style="20" customWidth="1"/>
    <col min="16079" max="16079" width="0.28515625" style="20" customWidth="1"/>
    <col min="16080" max="16080" width="12.85546875" style="20" customWidth="1"/>
    <col min="16081" max="16237" width="9.140625" style="20" customWidth="1"/>
    <col min="16238" max="16238" width="5" style="20" customWidth="1"/>
    <col min="16239" max="16239" width="43.85546875" style="20" customWidth="1"/>
    <col min="16240" max="16251" width="12.85546875" style="20" customWidth="1"/>
    <col min="16252" max="16252" width="13" style="20" customWidth="1"/>
    <col min="16253" max="16253" width="10.42578125" style="20" customWidth="1"/>
    <col min="16254" max="16254" width="12.85546875" style="20" customWidth="1"/>
    <col min="16255" max="16255" width="10.42578125" style="20" customWidth="1"/>
    <col min="16256" max="16256" width="10.5703125" style="20" customWidth="1"/>
    <col min="16257" max="16257" width="26.42578125" style="20" customWidth="1"/>
    <col min="16258" max="16258" width="12.85546875" style="20" customWidth="1"/>
    <col min="16259" max="16259" width="12.42578125" style="20" customWidth="1"/>
    <col min="16260" max="16384" width="12.85546875" style="20"/>
  </cols>
  <sheetData>
    <row r="1" spans="1:132">
      <c r="G1" s="169"/>
      <c r="H1" s="169"/>
      <c r="I1" s="169"/>
      <c r="J1" s="169"/>
    </row>
    <row r="2" spans="1:132">
      <c r="G2" s="169"/>
      <c r="H2" s="169"/>
      <c r="I2" s="169"/>
      <c r="J2" s="169"/>
    </row>
    <row r="3" spans="1:132">
      <c r="G3" s="169"/>
      <c r="H3" s="169"/>
      <c r="I3" s="169"/>
      <c r="J3" s="169"/>
    </row>
    <row r="4" spans="1:132">
      <c r="G4" s="169"/>
      <c r="H4" s="169"/>
      <c r="I4" s="169"/>
      <c r="J4" s="169"/>
    </row>
    <row r="5" spans="1:132">
      <c r="B5" s="191" t="s">
        <v>0</v>
      </c>
      <c r="C5" s="191"/>
      <c r="D5" s="191"/>
      <c r="E5" s="191"/>
      <c r="F5" s="191"/>
      <c r="G5" s="191"/>
      <c r="H5" s="191"/>
      <c r="I5" s="191"/>
      <c r="J5" s="191"/>
      <c r="K5" s="166"/>
      <c r="L5" s="166"/>
      <c r="M5" s="166"/>
      <c r="N5" s="166"/>
    </row>
    <row r="6" spans="1:132">
      <c r="B6" s="191" t="s">
        <v>1</v>
      </c>
      <c r="C6" s="191"/>
      <c r="D6" s="191"/>
      <c r="E6" s="191"/>
      <c r="F6" s="191"/>
      <c r="G6" s="191"/>
      <c r="H6" s="191"/>
      <c r="I6" s="191"/>
      <c r="J6" s="191"/>
    </row>
    <row r="7" spans="1:132">
      <c r="B7" s="191" t="s">
        <v>108</v>
      </c>
      <c r="C7" s="191"/>
      <c r="D7" s="191"/>
      <c r="E7" s="191"/>
      <c r="F7" s="191"/>
      <c r="G7" s="191"/>
      <c r="H7" s="191"/>
      <c r="I7" s="191"/>
      <c r="J7" s="191"/>
    </row>
    <row r="8" spans="1:132">
      <c r="B8" s="167"/>
      <c r="C8" s="167"/>
      <c r="D8" s="167"/>
      <c r="E8" s="167"/>
      <c r="F8" s="167"/>
      <c r="G8" s="167"/>
      <c r="H8" s="167"/>
      <c r="I8" s="167"/>
      <c r="J8" s="167" t="s">
        <v>2</v>
      </c>
      <c r="M8" s="167"/>
      <c r="N8" s="167"/>
      <c r="O8" s="167" t="s">
        <v>2</v>
      </c>
    </row>
    <row r="9" spans="1:132" s="1" customFormat="1" ht="15">
      <c r="A9" s="38"/>
      <c r="B9" s="38"/>
      <c r="C9" s="38"/>
      <c r="D9" s="39"/>
      <c r="E9" s="40"/>
      <c r="F9" s="40"/>
      <c r="G9" s="38"/>
      <c r="H9" s="38"/>
      <c r="I9" s="38"/>
      <c r="J9" s="38"/>
      <c r="M9" s="38"/>
      <c r="N9" s="38"/>
      <c r="O9" s="38"/>
    </row>
    <row r="10" spans="1:132" s="1" customFormat="1" ht="15">
      <c r="A10" s="28" t="s">
        <v>2</v>
      </c>
      <c r="B10" s="2"/>
      <c r="C10" s="28"/>
      <c r="D10" s="3"/>
      <c r="E10" s="29"/>
      <c r="F10" s="4"/>
      <c r="G10" s="50" t="s">
        <v>2</v>
      </c>
      <c r="H10" s="5"/>
      <c r="I10" s="5"/>
      <c r="M10" s="5"/>
      <c r="N10" s="5"/>
    </row>
    <row r="11" spans="1:132">
      <c r="A11" s="30" t="s">
        <v>3</v>
      </c>
      <c r="B11" s="6" t="s">
        <v>4</v>
      </c>
      <c r="C11" s="30"/>
      <c r="D11" s="7" t="s">
        <v>5</v>
      </c>
      <c r="E11" s="31" t="s">
        <v>6</v>
      </c>
      <c r="F11" s="8" t="s">
        <v>7</v>
      </c>
      <c r="G11" s="51" t="s">
        <v>8</v>
      </c>
      <c r="H11" s="9" t="s">
        <v>9</v>
      </c>
      <c r="I11" s="9" t="s">
        <v>9</v>
      </c>
      <c r="J11" s="32" t="s">
        <v>9</v>
      </c>
      <c r="K11" s="33"/>
      <c r="L11" s="33"/>
      <c r="M11" s="9" t="s">
        <v>9</v>
      </c>
      <c r="N11" s="9" t="s">
        <v>9</v>
      </c>
      <c r="O11" s="32" t="s">
        <v>9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</row>
    <row r="12" spans="1:132">
      <c r="A12" s="30" t="s">
        <v>10</v>
      </c>
      <c r="B12" s="6" t="s">
        <v>11</v>
      </c>
      <c r="C12" s="30" t="s">
        <v>12</v>
      </c>
      <c r="D12" s="7" t="s">
        <v>13</v>
      </c>
      <c r="E12" s="31" t="s">
        <v>14</v>
      </c>
      <c r="F12" s="8" t="s">
        <v>15</v>
      </c>
      <c r="G12" s="51" t="s">
        <v>16</v>
      </c>
      <c r="H12" s="9" t="s">
        <v>17</v>
      </c>
      <c r="I12" s="9" t="s">
        <v>17</v>
      </c>
      <c r="J12" s="32" t="s">
        <v>17</v>
      </c>
      <c r="K12" s="33"/>
      <c r="L12" s="33"/>
      <c r="M12" s="9" t="s">
        <v>17</v>
      </c>
      <c r="N12" s="9" t="s">
        <v>17</v>
      </c>
      <c r="O12" s="32" t="s">
        <v>17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</row>
    <row r="13" spans="1:132">
      <c r="A13" s="30"/>
      <c r="B13" s="6"/>
      <c r="C13" s="30"/>
      <c r="D13" s="7" t="s">
        <v>18</v>
      </c>
      <c r="E13" s="31"/>
      <c r="F13" s="8"/>
      <c r="G13" s="51"/>
      <c r="H13" s="9" t="s">
        <v>78</v>
      </c>
      <c r="I13" s="9" t="s">
        <v>106</v>
      </c>
      <c r="J13" s="32" t="s">
        <v>107</v>
      </c>
      <c r="K13" s="33"/>
      <c r="L13" s="33"/>
      <c r="M13" s="9" t="s">
        <v>78</v>
      </c>
      <c r="N13" s="9" t="s">
        <v>106</v>
      </c>
      <c r="O13" s="32" t="s">
        <v>107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</row>
    <row r="14" spans="1:132" s="1" customFormat="1" ht="15">
      <c r="A14" s="41"/>
      <c r="B14" s="10"/>
      <c r="C14" s="38"/>
      <c r="D14" s="11"/>
      <c r="E14" s="40"/>
      <c r="F14" s="12"/>
      <c r="G14" s="52"/>
      <c r="H14" s="13"/>
      <c r="I14" s="13"/>
      <c r="J14" s="42"/>
      <c r="M14" s="13"/>
      <c r="N14" s="13"/>
      <c r="O14" s="42"/>
    </row>
    <row r="15" spans="1:132" s="35" customFormat="1" ht="15">
      <c r="A15" s="28"/>
      <c r="B15" s="43"/>
      <c r="C15" s="28"/>
      <c r="D15" s="21"/>
      <c r="E15" s="29"/>
      <c r="F15" s="47"/>
      <c r="G15" s="53"/>
      <c r="H15" s="48"/>
      <c r="I15" s="48"/>
      <c r="J15" s="34"/>
      <c r="K15" s="1"/>
      <c r="L15" s="1"/>
      <c r="M15" s="48"/>
      <c r="N15" s="48"/>
      <c r="O15" s="3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</row>
    <row r="16" spans="1:132" s="36" customFormat="1">
      <c r="A16" s="168"/>
      <c r="B16" s="44" t="s">
        <v>19</v>
      </c>
      <c r="C16" s="168"/>
      <c r="D16" s="14"/>
      <c r="E16" s="170"/>
      <c r="F16" s="15"/>
      <c r="G16" s="49" t="s">
        <v>2</v>
      </c>
      <c r="H16" s="133">
        <f>H18+H22+H25</f>
        <v>2300</v>
      </c>
      <c r="I16" s="133">
        <f t="shared" ref="I16" si="0">I18+I22+I25</f>
        <v>32300</v>
      </c>
      <c r="J16" s="133">
        <f>J18+J22+J25+J28</f>
        <v>92300</v>
      </c>
      <c r="K16" s="20"/>
      <c r="L16" s="20"/>
      <c r="M16" s="133">
        <f>M18+M22+M25</f>
        <v>62300</v>
      </c>
      <c r="N16" s="133">
        <f t="shared" ref="N16" si="1">N18+N22+N25</f>
        <v>67000</v>
      </c>
      <c r="O16" s="133">
        <f>O18+O22+O25+O28</f>
        <v>122000</v>
      </c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</row>
    <row r="17" spans="1:132" s="36" customFormat="1">
      <c r="A17" s="168"/>
      <c r="B17" s="18" t="s">
        <v>20</v>
      </c>
      <c r="C17" s="168"/>
      <c r="D17" s="14"/>
      <c r="E17" s="170"/>
      <c r="F17" s="15"/>
      <c r="G17" s="49" t="s">
        <v>2</v>
      </c>
      <c r="H17" s="17"/>
      <c r="I17" s="17" t="s">
        <v>2</v>
      </c>
      <c r="J17" s="25"/>
      <c r="K17" s="20"/>
      <c r="L17" s="20"/>
      <c r="M17" s="17"/>
      <c r="N17" s="17" t="s">
        <v>2</v>
      </c>
      <c r="O17" s="25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</row>
    <row r="18" spans="1:132">
      <c r="A18" s="168">
        <v>1</v>
      </c>
      <c r="B18" s="18" t="s">
        <v>79</v>
      </c>
      <c r="C18" s="168" t="s">
        <v>23</v>
      </c>
      <c r="D18" s="14" t="s">
        <v>112</v>
      </c>
      <c r="E18" s="170" t="s">
        <v>24</v>
      </c>
      <c r="F18" s="15" t="s">
        <v>29</v>
      </c>
      <c r="G18" s="168" t="s">
        <v>21</v>
      </c>
      <c r="H18" s="64">
        <v>2000</v>
      </c>
      <c r="I18" s="64">
        <v>2000</v>
      </c>
      <c r="J18" s="137">
        <v>2000</v>
      </c>
      <c r="M18" s="64">
        <v>2000</v>
      </c>
      <c r="N18" s="64">
        <v>2000</v>
      </c>
      <c r="O18" s="137">
        <v>2000</v>
      </c>
    </row>
    <row r="19" spans="1:132">
      <c r="A19" s="168"/>
      <c r="B19" s="18" t="s">
        <v>80</v>
      </c>
      <c r="C19" s="168" t="s">
        <v>22</v>
      </c>
      <c r="D19" s="14"/>
      <c r="E19" s="170"/>
      <c r="F19" s="15" t="s">
        <v>2</v>
      </c>
      <c r="G19" s="168" t="s">
        <v>22</v>
      </c>
      <c r="H19" s="64" t="s">
        <v>2</v>
      </c>
      <c r="I19" s="64" t="s">
        <v>2</v>
      </c>
      <c r="J19" s="137" t="s">
        <v>2</v>
      </c>
      <c r="M19" s="64" t="s">
        <v>2</v>
      </c>
      <c r="N19" s="64" t="s">
        <v>2</v>
      </c>
      <c r="O19" s="137" t="s">
        <v>2</v>
      </c>
    </row>
    <row r="20" spans="1:132">
      <c r="A20" s="168"/>
      <c r="B20" s="18" t="s">
        <v>81</v>
      </c>
      <c r="C20" s="168"/>
      <c r="D20" s="14"/>
      <c r="E20" s="170"/>
      <c r="F20" s="15"/>
      <c r="G20" s="168"/>
      <c r="H20" s="64"/>
      <c r="I20" s="64"/>
      <c r="J20" s="137"/>
      <c r="M20" s="64"/>
      <c r="N20" s="64"/>
      <c r="O20" s="137"/>
    </row>
    <row r="21" spans="1:132">
      <c r="A21" s="168"/>
      <c r="B21" s="18"/>
      <c r="C21" s="168"/>
      <c r="D21" s="14"/>
      <c r="E21" s="170"/>
      <c r="F21" s="15"/>
      <c r="G21" s="49"/>
      <c r="H21" s="64"/>
      <c r="I21" s="64"/>
      <c r="J21" s="137"/>
      <c r="M21" s="64"/>
      <c r="N21" s="64"/>
      <c r="O21" s="137"/>
    </row>
    <row r="22" spans="1:132">
      <c r="A22" s="168">
        <v>2</v>
      </c>
      <c r="B22" s="18" t="s">
        <v>30</v>
      </c>
      <c r="C22" s="168" t="s">
        <v>23</v>
      </c>
      <c r="D22" s="14" t="s">
        <v>112</v>
      </c>
      <c r="E22" s="170" t="s">
        <v>24</v>
      </c>
      <c r="F22" s="15" t="s">
        <v>29</v>
      </c>
      <c r="G22" s="168" t="s">
        <v>21</v>
      </c>
      <c r="H22" s="64">
        <v>300</v>
      </c>
      <c r="I22" s="64">
        <v>300</v>
      </c>
      <c r="J22" s="137">
        <v>300</v>
      </c>
      <c r="M22" s="64">
        <v>300</v>
      </c>
      <c r="N22" s="64">
        <v>5000</v>
      </c>
      <c r="O22" s="137">
        <v>3000</v>
      </c>
    </row>
    <row r="23" spans="1:132">
      <c r="A23" s="168"/>
      <c r="B23" s="18"/>
      <c r="C23" s="168" t="s">
        <v>22</v>
      </c>
      <c r="D23" s="14"/>
      <c r="E23" s="170"/>
      <c r="F23" s="15"/>
      <c r="G23" s="168" t="s">
        <v>22</v>
      </c>
      <c r="H23" s="64"/>
      <c r="I23" s="64"/>
      <c r="J23" s="137"/>
      <c r="M23" s="64"/>
      <c r="N23" s="64"/>
      <c r="O23" s="137"/>
    </row>
    <row r="24" spans="1:132">
      <c r="A24" s="168"/>
      <c r="B24" s="18"/>
      <c r="C24" s="168" t="s">
        <v>2</v>
      </c>
      <c r="D24" s="14"/>
      <c r="E24" s="170"/>
      <c r="F24" s="15"/>
      <c r="G24" s="168"/>
      <c r="H24" s="64"/>
      <c r="I24" s="64"/>
      <c r="J24" s="137"/>
      <c r="M24" s="64"/>
      <c r="N24" s="64"/>
      <c r="O24" s="137"/>
    </row>
    <row r="25" spans="1:132">
      <c r="A25" s="168">
        <v>3</v>
      </c>
      <c r="B25" s="18" t="s">
        <v>113</v>
      </c>
      <c r="C25" s="168" t="s">
        <v>23</v>
      </c>
      <c r="D25" s="14" t="s">
        <v>114</v>
      </c>
      <c r="E25" s="170" t="s">
        <v>24</v>
      </c>
      <c r="F25" s="15" t="s">
        <v>25</v>
      </c>
      <c r="G25" s="168" t="s">
        <v>21</v>
      </c>
      <c r="H25" s="64">
        <v>0</v>
      </c>
      <c r="I25" s="64">
        <v>30000</v>
      </c>
      <c r="J25" s="137">
        <v>90000</v>
      </c>
      <c r="M25" s="64">
        <v>60000</v>
      </c>
      <c r="N25" s="64">
        <v>60000</v>
      </c>
      <c r="O25" s="137"/>
    </row>
    <row r="26" spans="1:132">
      <c r="A26" s="168"/>
      <c r="B26" s="18" t="s">
        <v>44</v>
      </c>
      <c r="C26" s="168" t="s">
        <v>22</v>
      </c>
      <c r="D26" s="14"/>
      <c r="E26" s="170"/>
      <c r="F26" s="15"/>
      <c r="G26" s="168" t="s">
        <v>22</v>
      </c>
      <c r="H26" s="17"/>
      <c r="I26" s="17"/>
      <c r="J26" s="25"/>
      <c r="M26" s="17"/>
      <c r="N26" s="17"/>
      <c r="O26" s="25"/>
    </row>
    <row r="27" spans="1:132">
      <c r="A27" s="168"/>
      <c r="B27" s="18"/>
      <c r="C27" s="168"/>
      <c r="D27" s="14"/>
      <c r="E27" s="170"/>
      <c r="F27" s="15"/>
      <c r="G27" s="168"/>
      <c r="H27" s="17"/>
      <c r="I27" s="17"/>
      <c r="J27" s="25"/>
      <c r="M27" s="17"/>
      <c r="N27" s="17"/>
      <c r="O27" s="25"/>
    </row>
    <row r="28" spans="1:132">
      <c r="A28" s="168">
        <v>4</v>
      </c>
      <c r="B28" s="18" t="s">
        <v>122</v>
      </c>
      <c r="C28" s="168" t="s">
        <v>23</v>
      </c>
      <c r="D28" s="14" t="s">
        <v>107</v>
      </c>
      <c r="E28" s="170" t="s">
        <v>24</v>
      </c>
      <c r="F28" s="15" t="s">
        <v>25</v>
      </c>
      <c r="G28" s="168" t="s">
        <v>21</v>
      </c>
      <c r="H28" s="17"/>
      <c r="I28" s="17"/>
      <c r="J28" s="25">
        <v>0</v>
      </c>
      <c r="M28" s="17"/>
      <c r="N28" s="17"/>
      <c r="O28" s="25">
        <v>117000</v>
      </c>
    </row>
    <row r="29" spans="1:132">
      <c r="A29" s="168"/>
      <c r="B29" s="18"/>
      <c r="C29" s="168" t="s">
        <v>22</v>
      </c>
      <c r="D29" s="14"/>
      <c r="E29" s="170"/>
      <c r="F29" s="15"/>
      <c r="G29" s="168" t="s">
        <v>22</v>
      </c>
      <c r="H29" s="17"/>
      <c r="I29" s="17"/>
      <c r="J29" s="25"/>
      <c r="M29" s="17"/>
      <c r="N29" s="17"/>
      <c r="O29" s="25"/>
    </row>
    <row r="30" spans="1:132">
      <c r="A30" s="168"/>
      <c r="B30" s="18"/>
      <c r="C30" s="168"/>
      <c r="D30" s="14"/>
      <c r="E30" s="170"/>
      <c r="F30" s="15"/>
      <c r="G30" s="168"/>
      <c r="H30" s="17"/>
      <c r="I30" s="17"/>
      <c r="J30" s="25"/>
      <c r="M30" s="17"/>
      <c r="N30" s="17"/>
      <c r="O30" s="25"/>
    </row>
    <row r="31" spans="1:132">
      <c r="A31" s="121"/>
      <c r="B31" s="44" t="s">
        <v>27</v>
      </c>
      <c r="C31" s="121"/>
      <c r="D31" s="122"/>
      <c r="E31" s="62"/>
      <c r="F31" s="63"/>
      <c r="G31" s="123"/>
      <c r="H31" s="133">
        <f>H33+H36+H39+H42+H45</f>
        <v>35879.699000000001</v>
      </c>
      <c r="I31" s="133">
        <f>I33+I36+I39+I42</f>
        <v>35000</v>
      </c>
      <c r="J31" s="136">
        <f>J33+J36+J39+J42</f>
        <v>35000</v>
      </c>
      <c r="M31" s="133">
        <f>M33+M36+M39+M42+M45</f>
        <v>35879.699000000001</v>
      </c>
      <c r="N31" s="133">
        <f>N33+N36+N39+N42</f>
        <v>35000</v>
      </c>
      <c r="O31" s="136">
        <f>O33+O36+O39+O42</f>
        <v>35000</v>
      </c>
    </row>
    <row r="32" spans="1:132">
      <c r="A32" s="121"/>
      <c r="B32" s="18" t="s">
        <v>20</v>
      </c>
      <c r="C32" s="121"/>
      <c r="D32" s="122"/>
      <c r="E32" s="62"/>
      <c r="F32" s="63"/>
      <c r="G32" s="123"/>
      <c r="H32" s="124"/>
      <c r="I32" s="124"/>
      <c r="J32" s="125"/>
      <c r="M32" s="124"/>
      <c r="N32" s="124"/>
      <c r="O32" s="125"/>
    </row>
    <row r="33" spans="1:15">
      <c r="A33" s="168">
        <v>1</v>
      </c>
      <c r="B33" s="18" t="s">
        <v>30</v>
      </c>
      <c r="C33" s="168" t="s">
        <v>23</v>
      </c>
      <c r="D33" s="14" t="s">
        <v>112</v>
      </c>
      <c r="E33" s="170" t="s">
        <v>28</v>
      </c>
      <c r="F33" s="15" t="s">
        <v>25</v>
      </c>
      <c r="G33" s="49" t="s">
        <v>21</v>
      </c>
      <c r="H33" s="64">
        <v>13000</v>
      </c>
      <c r="I33" s="64">
        <v>5000</v>
      </c>
      <c r="J33" s="137">
        <v>5000</v>
      </c>
      <c r="M33" s="64">
        <v>13000</v>
      </c>
      <c r="N33" s="64">
        <v>5000</v>
      </c>
      <c r="O33" s="137">
        <v>5000</v>
      </c>
    </row>
    <row r="34" spans="1:15">
      <c r="A34" s="168"/>
      <c r="B34" s="18"/>
      <c r="C34" s="168" t="s">
        <v>22</v>
      </c>
      <c r="D34" s="14" t="s">
        <v>2</v>
      </c>
      <c r="E34" s="170"/>
      <c r="F34" s="15"/>
      <c r="G34" s="49" t="s">
        <v>22</v>
      </c>
      <c r="H34" s="17"/>
      <c r="I34" s="17"/>
      <c r="J34" s="25"/>
      <c r="M34" s="17"/>
      <c r="N34" s="17"/>
      <c r="O34" s="25"/>
    </row>
    <row r="35" spans="1:15">
      <c r="A35" s="168"/>
      <c r="B35" s="18"/>
      <c r="C35" s="168"/>
      <c r="D35" s="14"/>
      <c r="E35" s="170"/>
      <c r="F35" s="15"/>
      <c r="G35" s="168"/>
      <c r="H35" s="17"/>
      <c r="I35" s="17"/>
      <c r="J35" s="25"/>
      <c r="M35" s="17"/>
      <c r="N35" s="17"/>
      <c r="O35" s="25"/>
    </row>
    <row r="36" spans="1:15">
      <c r="A36" s="168">
        <v>2</v>
      </c>
      <c r="B36" s="18" t="s">
        <v>26</v>
      </c>
      <c r="C36" s="168" t="s">
        <v>23</v>
      </c>
      <c r="D36" s="14" t="s">
        <v>78</v>
      </c>
      <c r="E36" s="170" t="s">
        <v>28</v>
      </c>
      <c r="F36" s="15" t="s">
        <v>25</v>
      </c>
      <c r="G36" s="49" t="s">
        <v>21</v>
      </c>
      <c r="H36" s="64">
        <v>12879.699000000001</v>
      </c>
      <c r="I36" s="17"/>
      <c r="J36" s="25"/>
      <c r="M36" s="64">
        <v>12879.699000000001</v>
      </c>
      <c r="N36" s="17"/>
      <c r="O36" s="25"/>
    </row>
    <row r="37" spans="1:15">
      <c r="A37" s="121"/>
      <c r="B37" s="18"/>
      <c r="C37" s="168" t="s">
        <v>22</v>
      </c>
      <c r="D37" s="14"/>
      <c r="E37" s="170"/>
      <c r="F37" s="15"/>
      <c r="G37" s="49" t="s">
        <v>22</v>
      </c>
      <c r="H37" s="17"/>
      <c r="I37" s="17"/>
      <c r="J37" s="25"/>
      <c r="M37" s="17"/>
      <c r="N37" s="17"/>
      <c r="O37" s="25"/>
    </row>
    <row r="38" spans="1:15">
      <c r="A38" s="168"/>
      <c r="B38" s="18"/>
      <c r="C38" s="168"/>
      <c r="D38" s="14"/>
      <c r="E38" s="170"/>
      <c r="F38" s="15"/>
      <c r="G38" s="168"/>
      <c r="H38" s="17"/>
      <c r="I38" s="17"/>
      <c r="J38" s="25"/>
      <c r="M38" s="17"/>
      <c r="N38" s="17"/>
      <c r="O38" s="25"/>
    </row>
    <row r="39" spans="1:15">
      <c r="A39" s="168">
        <v>3</v>
      </c>
      <c r="B39" s="18" t="s">
        <v>116</v>
      </c>
      <c r="C39" s="168" t="s">
        <v>23</v>
      </c>
      <c r="D39" s="14" t="s">
        <v>123</v>
      </c>
      <c r="E39" s="170" t="s">
        <v>28</v>
      </c>
      <c r="F39" s="15" t="s">
        <v>25</v>
      </c>
      <c r="G39" s="49" t="s">
        <v>21</v>
      </c>
      <c r="H39" s="17"/>
      <c r="I39" s="64">
        <v>15000</v>
      </c>
      <c r="J39" s="137">
        <v>15000</v>
      </c>
      <c r="M39" s="17"/>
      <c r="N39" s="64">
        <v>15000</v>
      </c>
      <c r="O39" s="137">
        <v>15000</v>
      </c>
    </row>
    <row r="40" spans="1:15">
      <c r="A40" s="168"/>
      <c r="B40" s="18" t="s">
        <v>115</v>
      </c>
      <c r="C40" s="168" t="s">
        <v>22</v>
      </c>
      <c r="D40" s="14"/>
      <c r="E40" s="170"/>
      <c r="F40" s="15"/>
      <c r="G40" s="49" t="s">
        <v>22</v>
      </c>
      <c r="H40" s="17"/>
      <c r="I40" s="64"/>
      <c r="J40" s="137"/>
      <c r="M40" s="17"/>
      <c r="N40" s="64"/>
      <c r="O40" s="137"/>
    </row>
    <row r="41" spans="1:15">
      <c r="A41" s="168"/>
      <c r="B41" s="18"/>
      <c r="C41" s="168"/>
      <c r="D41" s="14"/>
      <c r="E41" s="170"/>
      <c r="F41" s="15"/>
      <c r="G41" s="168"/>
      <c r="H41" s="17"/>
      <c r="I41" s="64"/>
      <c r="J41" s="137"/>
      <c r="M41" s="17"/>
      <c r="N41" s="64"/>
      <c r="O41" s="137"/>
    </row>
    <row r="42" spans="1:15">
      <c r="A42" s="168">
        <v>4</v>
      </c>
      <c r="B42" s="18" t="s">
        <v>126</v>
      </c>
      <c r="C42" s="168" t="s">
        <v>23</v>
      </c>
      <c r="D42" s="14" t="s">
        <v>123</v>
      </c>
      <c r="E42" s="170" t="s">
        <v>28</v>
      </c>
      <c r="F42" s="15" t="s">
        <v>25</v>
      </c>
      <c r="G42" s="49" t="s">
        <v>21</v>
      </c>
      <c r="H42" s="17"/>
      <c r="I42" s="64">
        <v>15000</v>
      </c>
      <c r="J42" s="137">
        <v>15000</v>
      </c>
      <c r="M42" s="17"/>
      <c r="N42" s="64">
        <v>15000</v>
      </c>
      <c r="O42" s="137">
        <v>15000</v>
      </c>
    </row>
    <row r="43" spans="1:15">
      <c r="A43" s="168"/>
      <c r="B43" s="18" t="s">
        <v>115</v>
      </c>
      <c r="C43" s="168" t="s">
        <v>22</v>
      </c>
      <c r="D43" s="14"/>
      <c r="E43" s="170"/>
      <c r="F43" s="15"/>
      <c r="G43" s="49" t="s">
        <v>22</v>
      </c>
      <c r="H43" s="17"/>
      <c r="I43" s="17"/>
      <c r="J43" s="25"/>
      <c r="M43" s="17"/>
      <c r="N43" s="17"/>
      <c r="O43" s="25"/>
    </row>
    <row r="44" spans="1:15">
      <c r="A44" s="168"/>
      <c r="B44" s="18"/>
      <c r="C44" s="168"/>
      <c r="D44" s="14"/>
      <c r="E44" s="170"/>
      <c r="F44" s="15"/>
      <c r="G44" s="168"/>
      <c r="H44" s="17"/>
      <c r="I44" s="17"/>
      <c r="J44" s="25"/>
      <c r="M44" s="17"/>
      <c r="N44" s="17"/>
      <c r="O44" s="25"/>
    </row>
    <row r="45" spans="1:15">
      <c r="A45" s="168">
        <v>5</v>
      </c>
      <c r="B45" s="18" t="s">
        <v>125</v>
      </c>
      <c r="C45" s="168" t="s">
        <v>23</v>
      </c>
      <c r="D45" s="14" t="s">
        <v>78</v>
      </c>
      <c r="E45" s="170" t="s">
        <v>28</v>
      </c>
      <c r="F45" s="15" t="s">
        <v>25</v>
      </c>
      <c r="G45" s="49" t="s">
        <v>21</v>
      </c>
      <c r="H45" s="152">
        <v>10000</v>
      </c>
      <c r="I45" s="17"/>
      <c r="J45" s="25"/>
      <c r="M45" s="152">
        <v>10000</v>
      </c>
      <c r="N45" s="17"/>
      <c r="O45" s="25"/>
    </row>
    <row r="46" spans="1:15">
      <c r="A46" s="168"/>
      <c r="B46" s="18" t="s">
        <v>115</v>
      </c>
      <c r="C46" s="168" t="s">
        <v>22</v>
      </c>
      <c r="D46" s="14"/>
      <c r="E46" s="170"/>
      <c r="F46" s="15"/>
      <c r="G46" s="49" t="s">
        <v>22</v>
      </c>
      <c r="H46" s="17"/>
      <c r="I46" s="17"/>
      <c r="J46" s="25"/>
      <c r="M46" s="17"/>
      <c r="N46" s="17"/>
      <c r="O46" s="25"/>
    </row>
    <row r="47" spans="1:15">
      <c r="A47" s="168"/>
      <c r="B47" s="18"/>
      <c r="C47" s="168"/>
      <c r="D47" s="14"/>
      <c r="E47" s="170"/>
      <c r="F47" s="15"/>
      <c r="G47" s="168"/>
      <c r="H47" s="17"/>
      <c r="I47" s="17"/>
      <c r="J47" s="25"/>
      <c r="M47" s="17"/>
      <c r="N47" s="17"/>
      <c r="O47" s="25"/>
    </row>
    <row r="48" spans="1:15">
      <c r="A48" s="168"/>
      <c r="B48" s="18"/>
      <c r="C48" s="168"/>
      <c r="D48" s="14"/>
      <c r="E48" s="170"/>
      <c r="F48" s="15"/>
      <c r="G48" s="168"/>
      <c r="H48" s="17"/>
      <c r="I48" s="17"/>
      <c r="J48" s="25"/>
      <c r="M48" s="17"/>
      <c r="N48" s="17"/>
      <c r="O48" s="25"/>
    </row>
    <row r="49" spans="1:15">
      <c r="A49" s="168"/>
      <c r="B49" s="44" t="s">
        <v>32</v>
      </c>
      <c r="C49" s="168"/>
      <c r="D49" s="14"/>
      <c r="E49" s="170"/>
      <c r="F49" s="15"/>
      <c r="G49" s="168"/>
      <c r="H49" s="16">
        <f>H51+H54+H59+H62+H65</f>
        <v>61000</v>
      </c>
      <c r="I49" s="16">
        <f>I51+I54+I59+I65</f>
        <v>63000</v>
      </c>
      <c r="J49" s="135">
        <f>J51+J54+J59+J65</f>
        <v>93000</v>
      </c>
      <c r="M49" s="16">
        <f>M51+M54+M59+M62+M65</f>
        <v>91000</v>
      </c>
      <c r="N49" s="16">
        <f>N51+N54+N59+N65</f>
        <v>63000</v>
      </c>
      <c r="O49" s="135">
        <f>O51+O54+O59+O65</f>
        <v>93000</v>
      </c>
    </row>
    <row r="50" spans="1:15">
      <c r="A50" s="168"/>
      <c r="B50" s="18" t="s">
        <v>20</v>
      </c>
      <c r="C50" s="168" t="s">
        <v>2</v>
      </c>
      <c r="D50" s="14"/>
      <c r="E50" s="170"/>
      <c r="F50" s="19"/>
      <c r="G50" s="49" t="s">
        <v>2</v>
      </c>
      <c r="H50" s="17" t="s">
        <v>2</v>
      </c>
      <c r="I50" s="17" t="s">
        <v>2</v>
      </c>
      <c r="J50" s="25" t="s">
        <v>2</v>
      </c>
      <c r="M50" s="17" t="s">
        <v>2</v>
      </c>
      <c r="N50" s="17" t="s">
        <v>2</v>
      </c>
      <c r="O50" s="25" t="s">
        <v>2</v>
      </c>
    </row>
    <row r="51" spans="1:15">
      <c r="A51" s="168">
        <v>1</v>
      </c>
      <c r="B51" s="18" t="s">
        <v>33</v>
      </c>
      <c r="C51" s="168" t="s">
        <v>23</v>
      </c>
      <c r="D51" s="14" t="s">
        <v>112</v>
      </c>
      <c r="E51" s="170" t="s">
        <v>34</v>
      </c>
      <c r="F51" s="15" t="s">
        <v>29</v>
      </c>
      <c r="G51" s="49" t="s">
        <v>21</v>
      </c>
      <c r="H51" s="64">
        <v>25000</v>
      </c>
      <c r="I51" s="64">
        <v>40000</v>
      </c>
      <c r="J51" s="137">
        <v>40000</v>
      </c>
      <c r="M51" s="64">
        <v>55000</v>
      </c>
      <c r="N51" s="64">
        <v>40000</v>
      </c>
      <c r="O51" s="137">
        <v>40000</v>
      </c>
    </row>
    <row r="52" spans="1:15">
      <c r="A52" s="168"/>
      <c r="B52" s="18"/>
      <c r="C52" s="168" t="s">
        <v>22</v>
      </c>
      <c r="D52" s="14"/>
      <c r="E52" s="20"/>
      <c r="F52" s="15"/>
      <c r="G52" s="49" t="s">
        <v>22</v>
      </c>
      <c r="H52" s="17"/>
      <c r="I52" s="17"/>
      <c r="J52" s="25"/>
      <c r="M52" s="17"/>
      <c r="N52" s="17"/>
      <c r="O52" s="25"/>
    </row>
    <row r="53" spans="1:15">
      <c r="A53" s="168"/>
      <c r="B53" s="18"/>
      <c r="C53" s="168"/>
      <c r="D53" s="14"/>
      <c r="E53" s="62" t="s">
        <v>2</v>
      </c>
      <c r="F53" s="63" t="s">
        <v>2</v>
      </c>
      <c r="G53" s="49"/>
      <c r="H53" s="17"/>
      <c r="I53" s="17"/>
      <c r="J53" s="25"/>
      <c r="M53" s="17"/>
      <c r="N53" s="17"/>
      <c r="O53" s="25"/>
    </row>
    <row r="54" spans="1:15">
      <c r="A54" s="168">
        <v>2</v>
      </c>
      <c r="B54" s="18" t="s">
        <v>98</v>
      </c>
      <c r="C54" s="168" t="s">
        <v>23</v>
      </c>
      <c r="D54" s="14" t="s">
        <v>78</v>
      </c>
      <c r="E54" s="170" t="s">
        <v>35</v>
      </c>
      <c r="F54" s="15" t="s">
        <v>36</v>
      </c>
      <c r="G54" s="168" t="s">
        <v>21</v>
      </c>
      <c r="H54" s="64">
        <v>1000</v>
      </c>
      <c r="I54" s="17"/>
      <c r="J54" s="25"/>
      <c r="M54" s="64">
        <v>1000</v>
      </c>
      <c r="N54" s="17"/>
      <c r="O54" s="25"/>
    </row>
    <row r="55" spans="1:15">
      <c r="A55" s="168"/>
      <c r="B55" s="18" t="s">
        <v>99</v>
      </c>
      <c r="C55" s="168" t="s">
        <v>22</v>
      </c>
      <c r="D55" s="14"/>
      <c r="E55" s="170"/>
      <c r="F55" s="15"/>
      <c r="G55" s="168" t="s">
        <v>22</v>
      </c>
      <c r="H55" s="17"/>
      <c r="I55" s="17"/>
      <c r="J55" s="25"/>
      <c r="M55" s="17"/>
      <c r="N55" s="17"/>
      <c r="O55" s="25"/>
    </row>
    <row r="56" spans="1:15">
      <c r="A56" s="168"/>
      <c r="B56" s="18" t="s">
        <v>100</v>
      </c>
      <c r="C56" s="168"/>
      <c r="D56" s="14"/>
      <c r="E56" s="170" t="s">
        <v>2</v>
      </c>
      <c r="F56" s="15" t="s">
        <v>2</v>
      </c>
      <c r="G56" s="49"/>
      <c r="H56" s="17"/>
      <c r="I56" s="17"/>
      <c r="J56" s="25"/>
      <c r="M56" s="17"/>
      <c r="N56" s="17"/>
      <c r="O56" s="25"/>
    </row>
    <row r="57" spans="1:15">
      <c r="A57" s="168"/>
      <c r="B57" s="18" t="s">
        <v>101</v>
      </c>
      <c r="C57" s="168"/>
      <c r="D57" s="14"/>
      <c r="E57" s="170" t="s">
        <v>2</v>
      </c>
      <c r="F57" s="15" t="s">
        <v>2</v>
      </c>
      <c r="G57" s="49"/>
      <c r="H57" s="17"/>
      <c r="I57" s="17"/>
      <c r="J57" s="25"/>
      <c r="M57" s="17"/>
      <c r="N57" s="17"/>
      <c r="O57" s="25"/>
    </row>
    <row r="58" spans="1:15">
      <c r="A58" s="168"/>
      <c r="B58" s="18"/>
      <c r="C58" s="168"/>
      <c r="D58" s="14"/>
      <c r="E58" s="62"/>
      <c r="F58" s="63"/>
      <c r="G58" s="168"/>
      <c r="H58" s="17"/>
      <c r="I58" s="17"/>
      <c r="J58" s="25"/>
      <c r="M58" s="17"/>
      <c r="N58" s="17"/>
      <c r="O58" s="25"/>
    </row>
    <row r="59" spans="1:15">
      <c r="A59" s="168">
        <v>3</v>
      </c>
      <c r="B59" s="18" t="s">
        <v>109</v>
      </c>
      <c r="C59" s="168" t="s">
        <v>23</v>
      </c>
      <c r="D59" s="14" t="s">
        <v>123</v>
      </c>
      <c r="E59" s="170" t="s">
        <v>34</v>
      </c>
      <c r="F59" s="15" t="s">
        <v>25</v>
      </c>
      <c r="G59" s="168" t="s">
        <v>21</v>
      </c>
      <c r="H59" s="64"/>
      <c r="I59" s="64">
        <v>20000</v>
      </c>
      <c r="J59" s="137">
        <v>50000</v>
      </c>
      <c r="M59" s="64"/>
      <c r="N59" s="64">
        <v>20000</v>
      </c>
      <c r="O59" s="137">
        <v>50000</v>
      </c>
    </row>
    <row r="60" spans="1:15">
      <c r="A60" s="168"/>
      <c r="B60" s="18"/>
      <c r="C60" s="168" t="s">
        <v>22</v>
      </c>
      <c r="D60" s="14"/>
      <c r="E60" s="170"/>
      <c r="F60" s="15"/>
      <c r="G60" s="168" t="s">
        <v>22</v>
      </c>
      <c r="H60" s="138"/>
      <c r="I60" s="64"/>
      <c r="J60" s="137"/>
      <c r="M60" s="138"/>
      <c r="N60" s="64"/>
      <c r="O60" s="137"/>
    </row>
    <row r="61" spans="1:15">
      <c r="A61" s="168"/>
      <c r="B61" s="18"/>
      <c r="C61" s="168"/>
      <c r="D61" s="14"/>
      <c r="E61" s="170"/>
      <c r="F61" s="15"/>
      <c r="G61" s="168"/>
      <c r="H61" s="138"/>
      <c r="I61" s="64"/>
      <c r="J61" s="137"/>
      <c r="M61" s="138"/>
      <c r="N61" s="64"/>
      <c r="O61" s="137"/>
    </row>
    <row r="62" spans="1:15">
      <c r="A62" s="168">
        <v>4</v>
      </c>
      <c r="B62" s="18" t="s">
        <v>127</v>
      </c>
      <c r="C62" s="168" t="s">
        <v>23</v>
      </c>
      <c r="D62" s="14" t="s">
        <v>105</v>
      </c>
      <c r="E62" s="170" t="s">
        <v>34</v>
      </c>
      <c r="F62" s="15" t="s">
        <v>29</v>
      </c>
      <c r="G62" s="49" t="s">
        <v>21</v>
      </c>
      <c r="H62" s="64">
        <v>32000</v>
      </c>
      <c r="I62" s="133"/>
      <c r="J62" s="140"/>
      <c r="M62" s="64">
        <v>32000</v>
      </c>
      <c r="N62" s="133"/>
      <c r="O62" s="140"/>
    </row>
    <row r="63" spans="1:15">
      <c r="A63" s="168"/>
      <c r="B63" s="18" t="s">
        <v>128</v>
      </c>
      <c r="C63" s="168" t="s">
        <v>22</v>
      </c>
      <c r="D63" s="14"/>
      <c r="E63" s="170"/>
      <c r="F63" s="15"/>
      <c r="G63" s="49" t="s">
        <v>22</v>
      </c>
      <c r="H63" s="133"/>
      <c r="I63" s="133"/>
      <c r="J63" s="140"/>
      <c r="M63" s="133"/>
      <c r="N63" s="133"/>
      <c r="O63" s="140"/>
    </row>
    <row r="64" spans="1:15">
      <c r="A64" s="168"/>
      <c r="B64" s="18"/>
      <c r="C64" s="168"/>
      <c r="D64" s="14"/>
      <c r="E64" s="170"/>
      <c r="F64" s="15"/>
      <c r="G64" s="168"/>
      <c r="H64" s="138"/>
      <c r="I64" s="64"/>
      <c r="J64" s="137"/>
      <c r="M64" s="138"/>
      <c r="N64" s="64"/>
      <c r="O64" s="137"/>
    </row>
    <row r="65" spans="1:15">
      <c r="A65" s="168">
        <v>5</v>
      </c>
      <c r="B65" s="18" t="s">
        <v>30</v>
      </c>
      <c r="C65" s="168" t="s">
        <v>23</v>
      </c>
      <c r="D65" s="14" t="s">
        <v>112</v>
      </c>
      <c r="E65" s="170" t="s">
        <v>34</v>
      </c>
      <c r="F65" s="15" t="s">
        <v>2</v>
      </c>
      <c r="G65" s="49" t="s">
        <v>21</v>
      </c>
      <c r="H65" s="138">
        <f>H67+H68</f>
        <v>3000</v>
      </c>
      <c r="I65" s="64">
        <v>3000</v>
      </c>
      <c r="J65" s="137">
        <v>3000</v>
      </c>
      <c r="M65" s="138">
        <f>M67+M68</f>
        <v>3000</v>
      </c>
      <c r="N65" s="64">
        <v>3000</v>
      </c>
      <c r="O65" s="137">
        <v>3000</v>
      </c>
    </row>
    <row r="66" spans="1:15">
      <c r="A66" s="168"/>
      <c r="B66" s="18"/>
      <c r="C66" s="168" t="s">
        <v>22</v>
      </c>
      <c r="D66" s="14"/>
      <c r="E66" s="170"/>
      <c r="F66" s="15"/>
      <c r="G66" s="49" t="s">
        <v>22</v>
      </c>
      <c r="H66" s="138"/>
      <c r="I66" s="64"/>
      <c r="J66" s="137"/>
      <c r="M66" s="138"/>
      <c r="N66" s="64"/>
      <c r="O66" s="137"/>
    </row>
    <row r="67" spans="1:15">
      <c r="A67" s="168"/>
      <c r="B67" s="18"/>
      <c r="C67" s="168" t="s">
        <v>2</v>
      </c>
      <c r="D67" s="14" t="s">
        <v>2</v>
      </c>
      <c r="E67" s="170"/>
      <c r="F67" s="15" t="s">
        <v>25</v>
      </c>
      <c r="G67" s="49" t="s">
        <v>2</v>
      </c>
      <c r="H67" s="138">
        <v>2300</v>
      </c>
      <c r="I67" s="64">
        <v>2000</v>
      </c>
      <c r="J67" s="138">
        <v>2000</v>
      </c>
      <c r="M67" s="158">
        <v>2300</v>
      </c>
      <c r="N67" s="64">
        <v>2000</v>
      </c>
      <c r="O67" s="138">
        <v>2000</v>
      </c>
    </row>
    <row r="68" spans="1:15">
      <c r="A68" s="168"/>
      <c r="B68" s="18"/>
      <c r="C68" s="168"/>
      <c r="D68" s="14"/>
      <c r="E68" s="170"/>
      <c r="F68" s="15" t="s">
        <v>29</v>
      </c>
      <c r="G68" s="49"/>
      <c r="H68" s="138">
        <v>700</v>
      </c>
      <c r="I68" s="138">
        <v>1000</v>
      </c>
      <c r="J68" s="138">
        <v>1000</v>
      </c>
      <c r="M68" s="158">
        <v>700</v>
      </c>
      <c r="N68" s="138">
        <v>1000</v>
      </c>
      <c r="O68" s="138">
        <v>1000</v>
      </c>
    </row>
    <row r="69" spans="1:15">
      <c r="A69" s="168"/>
      <c r="B69" s="18"/>
      <c r="C69" s="168"/>
      <c r="D69" s="14"/>
      <c r="E69" s="170"/>
      <c r="F69" s="15" t="s">
        <v>2</v>
      </c>
      <c r="G69" s="49"/>
      <c r="H69" s="138"/>
      <c r="I69" s="138" t="s">
        <v>2</v>
      </c>
      <c r="J69" s="138"/>
      <c r="M69" s="138"/>
      <c r="N69" s="138" t="s">
        <v>2</v>
      </c>
      <c r="O69" s="138"/>
    </row>
    <row r="70" spans="1:15">
      <c r="A70" s="168"/>
      <c r="B70" s="18"/>
      <c r="C70" s="168"/>
      <c r="D70" s="14"/>
      <c r="E70" s="170"/>
      <c r="F70" s="15"/>
      <c r="G70" s="49"/>
      <c r="H70" s="138"/>
      <c r="I70" s="138"/>
      <c r="J70" s="138"/>
      <c r="M70" s="138"/>
      <c r="N70" s="138"/>
      <c r="O70" s="138"/>
    </row>
    <row r="71" spans="1:15">
      <c r="A71" s="168"/>
      <c r="B71" s="44" t="s">
        <v>37</v>
      </c>
      <c r="C71" s="168"/>
      <c r="D71" s="14"/>
      <c r="E71" s="170"/>
      <c r="F71" s="15"/>
      <c r="G71" s="49"/>
      <c r="H71" s="136">
        <f>H73</f>
        <v>0</v>
      </c>
      <c r="I71" s="136">
        <f t="shared" ref="I71:J71" si="2">I73</f>
        <v>0</v>
      </c>
      <c r="J71" s="136">
        <f t="shared" si="2"/>
        <v>0</v>
      </c>
      <c r="M71" s="136">
        <f>M73</f>
        <v>5000</v>
      </c>
      <c r="N71" s="136">
        <f>N73</f>
        <v>5000</v>
      </c>
      <c r="O71" s="136">
        <f>O73</f>
        <v>5000</v>
      </c>
    </row>
    <row r="72" spans="1:15">
      <c r="A72" s="168"/>
      <c r="B72" s="18" t="s">
        <v>20</v>
      </c>
      <c r="D72" s="14"/>
      <c r="E72" s="170"/>
      <c r="F72" s="15"/>
      <c r="G72" s="49"/>
      <c r="H72" s="138"/>
      <c r="I72" s="138"/>
      <c r="J72" s="138"/>
      <c r="M72" s="138"/>
      <c r="N72" s="138"/>
      <c r="O72" s="138"/>
    </row>
    <row r="73" spans="1:15">
      <c r="A73" s="168"/>
      <c r="B73" s="18" t="s">
        <v>82</v>
      </c>
      <c r="C73" s="168" t="s">
        <v>23</v>
      </c>
      <c r="D73" s="14" t="s">
        <v>112</v>
      </c>
      <c r="E73" s="170">
        <v>1102</v>
      </c>
      <c r="F73" s="15" t="s">
        <v>29</v>
      </c>
      <c r="G73" s="49" t="s">
        <v>21</v>
      </c>
      <c r="H73" s="138">
        <v>0</v>
      </c>
      <c r="I73" s="138">
        <v>0</v>
      </c>
      <c r="J73" s="138">
        <v>0</v>
      </c>
      <c r="M73" s="138">
        <v>5000</v>
      </c>
      <c r="N73" s="138">
        <v>5000</v>
      </c>
      <c r="O73" s="138">
        <v>5000</v>
      </c>
    </row>
    <row r="74" spans="1:15">
      <c r="A74" s="168"/>
      <c r="B74" s="18" t="s">
        <v>44</v>
      </c>
      <c r="C74" s="168" t="s">
        <v>22</v>
      </c>
      <c r="D74" s="14"/>
      <c r="E74" s="170"/>
      <c r="F74" s="15"/>
      <c r="G74" s="49" t="s">
        <v>22</v>
      </c>
      <c r="H74" s="138"/>
      <c r="I74" s="138"/>
      <c r="J74" s="138"/>
      <c r="M74" s="138"/>
      <c r="N74" s="138"/>
      <c r="O74" s="138"/>
    </row>
    <row r="75" spans="1:15">
      <c r="A75" s="168"/>
      <c r="B75" s="54"/>
      <c r="C75" s="14"/>
      <c r="D75" s="14"/>
      <c r="E75" s="170"/>
      <c r="F75" s="15"/>
      <c r="G75" s="49"/>
      <c r="H75" s="139"/>
      <c r="I75" s="139"/>
      <c r="J75" s="138"/>
      <c r="M75" s="139"/>
      <c r="N75" s="139"/>
      <c r="O75" s="138"/>
    </row>
    <row r="76" spans="1:15">
      <c r="A76" s="168"/>
      <c r="B76" s="147" t="s">
        <v>38</v>
      </c>
      <c r="C76" s="14"/>
      <c r="D76" s="14" t="s">
        <v>2</v>
      </c>
      <c r="E76" s="170"/>
      <c r="F76" s="15"/>
      <c r="G76" s="49" t="s">
        <v>2</v>
      </c>
      <c r="H76" s="136">
        <f>H78+H81+H86+H89</f>
        <v>1000</v>
      </c>
      <c r="I76" s="136">
        <f t="shared" ref="I76:J76" si="3">I78+I81+I86+I89</f>
        <v>90000</v>
      </c>
      <c r="J76" s="136">
        <f t="shared" si="3"/>
        <v>0</v>
      </c>
      <c r="M76" s="136">
        <f>M78+M81+M86+M89</f>
        <v>3400</v>
      </c>
      <c r="N76" s="136">
        <f t="shared" ref="N76:O76" si="4">N78+N81+N86+N89</f>
        <v>90000</v>
      </c>
      <c r="O76" s="136">
        <f t="shared" si="4"/>
        <v>0</v>
      </c>
    </row>
    <row r="77" spans="1:15">
      <c r="A77" s="168"/>
      <c r="B77" s="54" t="s">
        <v>20</v>
      </c>
      <c r="C77" s="14"/>
      <c r="D77" s="14"/>
      <c r="E77" s="170"/>
      <c r="F77" s="15"/>
      <c r="G77" s="49"/>
      <c r="H77" s="136"/>
      <c r="I77" s="136"/>
      <c r="J77" s="136"/>
      <c r="M77" s="136"/>
      <c r="N77" s="136"/>
      <c r="O77" s="136"/>
    </row>
    <row r="78" spans="1:15">
      <c r="A78" s="168">
        <v>3</v>
      </c>
      <c r="B78" s="54" t="s">
        <v>117</v>
      </c>
      <c r="C78" s="14" t="s">
        <v>23</v>
      </c>
      <c r="D78" s="14" t="s">
        <v>78</v>
      </c>
      <c r="E78" s="170" t="s">
        <v>39</v>
      </c>
      <c r="F78" s="15" t="s">
        <v>29</v>
      </c>
      <c r="G78" s="168" t="s">
        <v>21</v>
      </c>
      <c r="H78" s="64">
        <v>0</v>
      </c>
      <c r="I78" s="64"/>
      <c r="J78" s="137"/>
      <c r="M78" s="64">
        <v>2400</v>
      </c>
      <c r="N78" s="64"/>
      <c r="O78" s="137"/>
    </row>
    <row r="79" spans="1:15">
      <c r="A79" s="168"/>
      <c r="B79" s="54" t="s">
        <v>124</v>
      </c>
      <c r="C79" s="14" t="s">
        <v>22</v>
      </c>
      <c r="D79" s="14"/>
      <c r="E79" s="170"/>
      <c r="F79" s="15"/>
      <c r="G79" s="168" t="s">
        <v>22</v>
      </c>
      <c r="H79" s="64"/>
      <c r="I79" s="64"/>
      <c r="J79" s="137"/>
      <c r="M79" s="64"/>
      <c r="N79" s="64"/>
      <c r="O79" s="137"/>
    </row>
    <row r="80" spans="1:15">
      <c r="A80" s="168"/>
      <c r="B80" s="54"/>
      <c r="C80" s="14"/>
      <c r="D80" s="14"/>
      <c r="E80" s="170"/>
      <c r="F80" s="15"/>
      <c r="G80" s="49"/>
      <c r="H80" s="133"/>
      <c r="I80" s="133"/>
      <c r="J80" s="140"/>
      <c r="M80" s="133"/>
      <c r="N80" s="133"/>
      <c r="O80" s="140"/>
    </row>
    <row r="81" spans="1:15">
      <c r="A81" s="168">
        <v>4</v>
      </c>
      <c r="B81" s="18" t="s">
        <v>30</v>
      </c>
      <c r="C81" s="103" t="s">
        <v>23</v>
      </c>
      <c r="D81" s="14" t="s">
        <v>78</v>
      </c>
      <c r="E81" s="170" t="s">
        <v>39</v>
      </c>
      <c r="F81" s="15" t="s">
        <v>2</v>
      </c>
      <c r="G81" s="49" t="s">
        <v>21</v>
      </c>
      <c r="H81" s="64">
        <f>H83+H84</f>
        <v>1000</v>
      </c>
      <c r="I81" s="134"/>
      <c r="J81" s="141"/>
      <c r="M81" s="64">
        <f>M83+M84</f>
        <v>1000</v>
      </c>
      <c r="N81" s="134"/>
      <c r="O81" s="141"/>
    </row>
    <row r="82" spans="1:15">
      <c r="A82" s="168"/>
      <c r="B82" s="18"/>
      <c r="C82" s="103" t="s">
        <v>22</v>
      </c>
      <c r="D82" s="14"/>
      <c r="E82" s="170"/>
      <c r="F82" s="15"/>
      <c r="G82" s="49" t="s">
        <v>22</v>
      </c>
      <c r="H82" s="133"/>
      <c r="I82" s="142"/>
      <c r="J82" s="143"/>
      <c r="M82" s="133"/>
      <c r="N82" s="142"/>
      <c r="O82" s="143"/>
    </row>
    <row r="83" spans="1:15">
      <c r="A83" s="168"/>
      <c r="B83" s="18"/>
      <c r="C83" s="103"/>
      <c r="D83" s="14"/>
      <c r="E83" s="170"/>
      <c r="F83" s="15" t="s">
        <v>29</v>
      </c>
      <c r="G83" s="49"/>
      <c r="H83" s="144">
        <v>500</v>
      </c>
      <c r="I83" s="145"/>
      <c r="J83" s="146"/>
      <c r="M83" s="159">
        <v>500</v>
      </c>
      <c r="N83" s="145"/>
      <c r="O83" s="146"/>
    </row>
    <row r="84" spans="1:15">
      <c r="A84" s="168"/>
      <c r="B84" s="18"/>
      <c r="C84" s="168"/>
      <c r="D84" s="14"/>
      <c r="E84" s="170"/>
      <c r="F84" s="15" t="s">
        <v>25</v>
      </c>
      <c r="G84" s="49"/>
      <c r="H84" s="144">
        <v>500</v>
      </c>
      <c r="I84" s="145"/>
      <c r="J84" s="146"/>
      <c r="M84" s="159">
        <v>500</v>
      </c>
      <c r="N84" s="145"/>
      <c r="O84" s="146"/>
    </row>
    <row r="85" spans="1:15">
      <c r="A85" s="168"/>
      <c r="B85" s="18"/>
      <c r="D85" s="18"/>
      <c r="F85" s="19"/>
      <c r="G85" s="54"/>
      <c r="H85" s="64"/>
      <c r="I85" s="64"/>
      <c r="J85" s="137"/>
      <c r="M85" s="64"/>
      <c r="N85" s="64"/>
      <c r="O85" s="137"/>
    </row>
    <row r="86" spans="1:15">
      <c r="A86" s="168">
        <v>5</v>
      </c>
      <c r="B86" s="18" t="s">
        <v>110</v>
      </c>
      <c r="C86" s="103" t="s">
        <v>23</v>
      </c>
      <c r="D86" s="14" t="s">
        <v>106</v>
      </c>
      <c r="E86" s="170" t="s">
        <v>39</v>
      </c>
      <c r="F86" s="15" t="s">
        <v>25</v>
      </c>
      <c r="G86" s="103" t="s">
        <v>21</v>
      </c>
      <c r="H86" s="133"/>
      <c r="I86" s="64">
        <v>60000</v>
      </c>
      <c r="J86" s="140"/>
      <c r="M86" s="133"/>
      <c r="N86" s="64">
        <v>60000</v>
      </c>
      <c r="O86" s="140"/>
    </row>
    <row r="87" spans="1:15">
      <c r="A87" s="168"/>
      <c r="B87" s="18" t="s">
        <v>118</v>
      </c>
      <c r="C87" s="103" t="s">
        <v>22</v>
      </c>
      <c r="D87" s="14"/>
      <c r="E87" s="170"/>
      <c r="F87" s="15"/>
      <c r="G87" s="103" t="s">
        <v>22</v>
      </c>
      <c r="H87" s="133"/>
      <c r="I87" s="64"/>
      <c r="J87" s="140"/>
      <c r="M87" s="133"/>
      <c r="N87" s="64"/>
      <c r="O87" s="140"/>
    </row>
    <row r="88" spans="1:15">
      <c r="A88" s="168"/>
      <c r="B88" s="18" t="s">
        <v>2</v>
      </c>
      <c r="C88" s="103"/>
      <c r="D88" s="14"/>
      <c r="E88" s="170"/>
      <c r="F88" s="15"/>
      <c r="G88" s="14"/>
      <c r="H88" s="133"/>
      <c r="I88" s="64"/>
      <c r="J88" s="140"/>
      <c r="M88" s="133"/>
      <c r="N88" s="64"/>
      <c r="O88" s="140"/>
    </row>
    <row r="89" spans="1:15">
      <c r="A89" s="168">
        <v>6</v>
      </c>
      <c r="B89" s="18" t="s">
        <v>119</v>
      </c>
      <c r="C89" s="103" t="s">
        <v>23</v>
      </c>
      <c r="D89" s="14" t="s">
        <v>106</v>
      </c>
      <c r="E89" s="170" t="s">
        <v>39</v>
      </c>
      <c r="F89" s="15" t="s">
        <v>29</v>
      </c>
      <c r="G89" s="103" t="s">
        <v>21</v>
      </c>
      <c r="H89" s="64"/>
      <c r="I89" s="64">
        <v>30000</v>
      </c>
      <c r="J89" s="137"/>
      <c r="M89" s="64"/>
      <c r="N89" s="64">
        <v>30000</v>
      </c>
      <c r="O89" s="137"/>
    </row>
    <row r="90" spans="1:15">
      <c r="A90" s="168"/>
      <c r="B90" s="18" t="s">
        <v>120</v>
      </c>
      <c r="C90" s="103" t="s">
        <v>22</v>
      </c>
      <c r="D90" s="14"/>
      <c r="E90" s="170"/>
      <c r="F90" s="15"/>
      <c r="G90" s="103" t="s">
        <v>22</v>
      </c>
      <c r="H90" s="64"/>
      <c r="I90" s="64"/>
      <c r="J90" s="137"/>
      <c r="M90" s="64"/>
      <c r="N90" s="64"/>
      <c r="O90" s="137"/>
    </row>
    <row r="91" spans="1:15">
      <c r="A91" s="168"/>
      <c r="B91" s="18"/>
      <c r="C91" s="168"/>
      <c r="D91" s="14"/>
      <c r="E91" s="170"/>
      <c r="F91" s="15"/>
      <c r="G91" s="49"/>
      <c r="H91" s="64"/>
      <c r="I91" s="64"/>
      <c r="J91" s="137"/>
      <c r="M91" s="64"/>
      <c r="N91" s="64"/>
      <c r="O91" s="137"/>
    </row>
    <row r="92" spans="1:15">
      <c r="A92" s="168"/>
      <c r="B92" s="44" t="s">
        <v>40</v>
      </c>
      <c r="C92" s="168"/>
      <c r="D92" s="14" t="s">
        <v>2</v>
      </c>
      <c r="E92" s="170"/>
      <c r="F92" s="15"/>
      <c r="G92" s="49"/>
      <c r="H92" s="133">
        <f>H95+H98+H101+H104</f>
        <v>1100</v>
      </c>
      <c r="I92" s="133">
        <f>I95+I98+I101+I104</f>
        <v>4000</v>
      </c>
      <c r="J92" s="136">
        <f>J95+J98+J101+J104</f>
        <v>4500</v>
      </c>
      <c r="M92" s="133">
        <f>M95+M98+M101+M104</f>
        <v>9660</v>
      </c>
      <c r="N92" s="133">
        <f>N95+N98+N101+N104</f>
        <v>4000</v>
      </c>
      <c r="O92" s="136">
        <f>O95+O98+O101+O104</f>
        <v>4500</v>
      </c>
    </row>
    <row r="93" spans="1:15">
      <c r="A93" s="168"/>
      <c r="B93" s="44" t="s">
        <v>41</v>
      </c>
      <c r="C93" s="168"/>
      <c r="D93" s="14"/>
      <c r="E93" s="170"/>
      <c r="F93" s="15"/>
      <c r="G93" s="49"/>
      <c r="H93" s="64"/>
      <c r="I93" s="64"/>
      <c r="J93" s="137"/>
      <c r="M93" s="64"/>
      <c r="N93" s="64"/>
      <c r="O93" s="137"/>
    </row>
    <row r="94" spans="1:15">
      <c r="A94" s="168"/>
      <c r="B94" s="18" t="s">
        <v>20</v>
      </c>
      <c r="C94" s="168"/>
      <c r="D94" s="14"/>
      <c r="E94" s="170"/>
      <c r="F94" s="15"/>
      <c r="G94" s="49"/>
      <c r="H94" s="64"/>
      <c r="I94" s="64"/>
      <c r="J94" s="137"/>
      <c r="M94" s="64"/>
      <c r="N94" s="64"/>
      <c r="O94" s="137"/>
    </row>
    <row r="95" spans="1:15">
      <c r="A95" s="168">
        <v>1</v>
      </c>
      <c r="B95" s="18" t="s">
        <v>42</v>
      </c>
      <c r="C95" s="168" t="s">
        <v>23</v>
      </c>
      <c r="D95" s="14" t="s">
        <v>112</v>
      </c>
      <c r="E95" s="170" t="s">
        <v>43</v>
      </c>
      <c r="F95" s="15" t="s">
        <v>29</v>
      </c>
      <c r="G95" s="49" t="s">
        <v>21</v>
      </c>
      <c r="H95" s="64">
        <v>1000</v>
      </c>
      <c r="I95" s="64">
        <v>3500</v>
      </c>
      <c r="J95" s="137">
        <v>4000</v>
      </c>
      <c r="M95" s="64">
        <v>3000</v>
      </c>
      <c r="N95" s="64">
        <v>3500</v>
      </c>
      <c r="O95" s="137">
        <v>4000</v>
      </c>
    </row>
    <row r="96" spans="1:15">
      <c r="A96" s="168"/>
      <c r="B96" s="18" t="s">
        <v>22</v>
      </c>
      <c r="C96" s="168" t="s">
        <v>22</v>
      </c>
      <c r="D96" s="14"/>
      <c r="E96" s="170"/>
      <c r="F96" s="15" t="s">
        <v>2</v>
      </c>
      <c r="G96" s="49" t="s">
        <v>22</v>
      </c>
      <c r="H96" s="64" t="s">
        <v>2</v>
      </c>
      <c r="I96" s="64" t="s">
        <v>2</v>
      </c>
      <c r="J96" s="137" t="s">
        <v>2</v>
      </c>
      <c r="M96" s="64" t="s">
        <v>2</v>
      </c>
      <c r="N96" s="64" t="s">
        <v>2</v>
      </c>
      <c r="O96" s="137" t="s">
        <v>2</v>
      </c>
    </row>
    <row r="97" spans="1:15">
      <c r="A97" s="168"/>
      <c r="B97" s="18"/>
      <c r="D97" s="18"/>
      <c r="F97" s="19"/>
      <c r="G97" s="54"/>
      <c r="H97" s="64"/>
      <c r="I97" s="64"/>
      <c r="J97" s="137"/>
      <c r="M97" s="64"/>
      <c r="N97" s="64"/>
      <c r="O97" s="137"/>
    </row>
    <row r="98" spans="1:15">
      <c r="A98" s="168">
        <v>2</v>
      </c>
      <c r="B98" s="18" t="s">
        <v>83</v>
      </c>
      <c r="C98" s="168" t="s">
        <v>23</v>
      </c>
      <c r="D98" s="14" t="s">
        <v>78</v>
      </c>
      <c r="E98" s="170" t="s">
        <v>43</v>
      </c>
      <c r="F98" s="15" t="s">
        <v>29</v>
      </c>
      <c r="G98" s="168" t="s">
        <v>21</v>
      </c>
      <c r="H98" s="64">
        <v>0</v>
      </c>
      <c r="I98" s="64"/>
      <c r="J98" s="137">
        <v>0</v>
      </c>
      <c r="M98" s="64">
        <v>4000</v>
      </c>
      <c r="N98" s="64"/>
      <c r="O98" s="137">
        <v>0</v>
      </c>
    </row>
    <row r="99" spans="1:15">
      <c r="A99" s="168"/>
      <c r="B99" s="18"/>
      <c r="C99" s="168" t="s">
        <v>22</v>
      </c>
      <c r="D99" s="14"/>
      <c r="E99" s="170"/>
      <c r="F99" s="15"/>
      <c r="G99" s="168" t="s">
        <v>22</v>
      </c>
      <c r="H99" s="64"/>
      <c r="I99" s="64"/>
      <c r="J99" s="137"/>
      <c r="M99" s="64"/>
      <c r="N99" s="64"/>
      <c r="O99" s="137"/>
    </row>
    <row r="100" spans="1:15">
      <c r="A100" s="168"/>
      <c r="B100" s="18"/>
      <c r="C100" s="168"/>
      <c r="D100" s="14"/>
      <c r="E100" s="170"/>
      <c r="F100" s="15"/>
      <c r="G100" s="168"/>
      <c r="H100" s="64"/>
      <c r="I100" s="64"/>
      <c r="J100" s="137"/>
      <c r="M100" s="64"/>
      <c r="N100" s="64"/>
      <c r="O100" s="137"/>
    </row>
    <row r="101" spans="1:15">
      <c r="A101" s="168"/>
      <c r="B101" s="18" t="s">
        <v>121</v>
      </c>
      <c r="C101" s="168" t="s">
        <v>23</v>
      </c>
      <c r="D101" s="14" t="s">
        <v>78</v>
      </c>
      <c r="E101" s="170" t="s">
        <v>43</v>
      </c>
      <c r="F101" s="15" t="s">
        <v>29</v>
      </c>
      <c r="G101" s="168" t="s">
        <v>21</v>
      </c>
      <c r="H101" s="64">
        <v>0</v>
      </c>
      <c r="I101" s="64"/>
      <c r="J101" s="137">
        <v>0</v>
      </c>
      <c r="M101" s="64">
        <v>2560</v>
      </c>
      <c r="N101" s="64"/>
      <c r="O101" s="137">
        <v>0</v>
      </c>
    </row>
    <row r="102" spans="1:15">
      <c r="A102" s="168"/>
      <c r="B102" s="18" t="s">
        <v>44</v>
      </c>
      <c r="C102" s="168" t="s">
        <v>22</v>
      </c>
      <c r="D102" s="14"/>
      <c r="E102" s="170"/>
      <c r="F102" s="15"/>
      <c r="G102" s="168" t="s">
        <v>22</v>
      </c>
      <c r="H102" s="64"/>
      <c r="I102" s="64"/>
      <c r="J102" s="137"/>
      <c r="M102" s="64"/>
      <c r="N102" s="64"/>
      <c r="O102" s="137"/>
    </row>
    <row r="103" spans="1:15">
      <c r="A103" s="168"/>
      <c r="B103" s="18"/>
      <c r="C103" s="168"/>
      <c r="D103" s="14"/>
      <c r="E103" s="170"/>
      <c r="F103" s="15"/>
      <c r="G103" s="168"/>
      <c r="H103" s="64"/>
      <c r="I103" s="64"/>
      <c r="J103" s="137"/>
      <c r="M103" s="64"/>
      <c r="N103" s="64"/>
      <c r="O103" s="137"/>
    </row>
    <row r="104" spans="1:15">
      <c r="A104" s="168">
        <v>3</v>
      </c>
      <c r="B104" s="18" t="s">
        <v>30</v>
      </c>
      <c r="C104" s="168" t="s">
        <v>23</v>
      </c>
      <c r="D104" s="14" t="s">
        <v>112</v>
      </c>
      <c r="E104" s="170" t="s">
        <v>43</v>
      </c>
      <c r="F104" s="15" t="s">
        <v>29</v>
      </c>
      <c r="G104" s="168" t="s">
        <v>21</v>
      </c>
      <c r="H104" s="64">
        <v>100</v>
      </c>
      <c r="I104" s="64">
        <v>500</v>
      </c>
      <c r="J104" s="137">
        <v>500</v>
      </c>
      <c r="M104" s="64">
        <v>100</v>
      </c>
      <c r="N104" s="64">
        <v>500</v>
      </c>
      <c r="O104" s="137">
        <v>500</v>
      </c>
    </row>
    <row r="105" spans="1:15">
      <c r="A105" s="168"/>
      <c r="B105" s="18"/>
      <c r="C105" s="168" t="s">
        <v>22</v>
      </c>
      <c r="D105" s="14"/>
      <c r="E105" s="170"/>
      <c r="F105" s="15"/>
      <c r="G105" s="168" t="s">
        <v>22</v>
      </c>
      <c r="H105" s="64"/>
      <c r="I105" s="64"/>
      <c r="J105" s="137"/>
      <c r="M105" s="64"/>
      <c r="N105" s="64"/>
      <c r="O105" s="137"/>
    </row>
    <row r="106" spans="1:15">
      <c r="A106" s="168"/>
      <c r="B106" s="18"/>
      <c r="C106" s="168"/>
      <c r="D106" s="14"/>
      <c r="E106" s="170"/>
      <c r="F106" s="15"/>
      <c r="G106" s="49"/>
      <c r="H106" s="64"/>
      <c r="I106" s="64"/>
      <c r="J106" s="137"/>
      <c r="M106" s="64"/>
      <c r="N106" s="64"/>
      <c r="O106" s="137"/>
    </row>
    <row r="107" spans="1:15">
      <c r="A107" s="168"/>
      <c r="B107" s="44" t="s">
        <v>45</v>
      </c>
      <c r="C107" s="168"/>
      <c r="D107" s="14" t="s">
        <v>2</v>
      </c>
      <c r="E107" s="170"/>
      <c r="F107" s="15"/>
      <c r="G107" s="49"/>
      <c r="H107" s="133">
        <f>H110+H113+H116</f>
        <v>155200</v>
      </c>
      <c r="I107" s="133">
        <f>I110+I116</f>
        <v>45300</v>
      </c>
      <c r="J107" s="133">
        <f>J110+J116</f>
        <v>50300</v>
      </c>
      <c r="M107" s="133">
        <f>M110+M113+M116</f>
        <v>165200</v>
      </c>
      <c r="N107" s="133">
        <f>N110</f>
        <v>45000</v>
      </c>
      <c r="O107" s="136">
        <f>O110</f>
        <v>50000</v>
      </c>
    </row>
    <row r="108" spans="1:15">
      <c r="A108" s="168"/>
      <c r="B108" s="18" t="s">
        <v>20</v>
      </c>
      <c r="C108" s="168"/>
      <c r="D108" s="14"/>
      <c r="E108" s="170"/>
      <c r="F108" s="15"/>
      <c r="G108" s="49"/>
      <c r="H108" s="133"/>
      <c r="I108" s="133"/>
      <c r="J108" s="140"/>
      <c r="M108" s="133"/>
      <c r="N108" s="133"/>
      <c r="O108" s="140"/>
    </row>
    <row r="109" spans="1:15">
      <c r="A109" s="168"/>
      <c r="B109" s="18"/>
      <c r="C109" s="168"/>
      <c r="D109" s="14"/>
      <c r="E109" s="170"/>
      <c r="F109" s="15"/>
      <c r="G109" s="168"/>
      <c r="H109" s="133"/>
      <c r="I109" s="133"/>
      <c r="J109" s="140"/>
      <c r="M109" s="133"/>
      <c r="N109" s="133"/>
      <c r="O109" s="140"/>
    </row>
    <row r="110" spans="1:15">
      <c r="A110" s="168">
        <v>1</v>
      </c>
      <c r="B110" s="18" t="s">
        <v>84</v>
      </c>
      <c r="C110" s="168" t="s">
        <v>23</v>
      </c>
      <c r="D110" s="14" t="s">
        <v>112</v>
      </c>
      <c r="E110" s="170" t="s">
        <v>46</v>
      </c>
      <c r="F110" s="15" t="s">
        <v>36</v>
      </c>
      <c r="G110" s="168" t="s">
        <v>21</v>
      </c>
      <c r="H110" s="64">
        <v>5000</v>
      </c>
      <c r="I110" s="64">
        <v>45000</v>
      </c>
      <c r="J110" s="137">
        <v>50000</v>
      </c>
      <c r="M110" s="64">
        <v>15000</v>
      </c>
      <c r="N110" s="64">
        <v>45000</v>
      </c>
      <c r="O110" s="137">
        <v>50000</v>
      </c>
    </row>
    <row r="111" spans="1:15">
      <c r="A111" s="168"/>
      <c r="B111" s="18" t="s">
        <v>31</v>
      </c>
      <c r="C111" s="168" t="s">
        <v>22</v>
      </c>
      <c r="D111" s="14"/>
      <c r="E111" s="170"/>
      <c r="F111" s="15"/>
      <c r="G111" s="168" t="s">
        <v>22</v>
      </c>
      <c r="H111" s="133"/>
      <c r="I111" s="133"/>
      <c r="J111" s="140"/>
      <c r="M111" s="133"/>
      <c r="N111" s="133"/>
      <c r="O111" s="140"/>
    </row>
    <row r="112" spans="1:15">
      <c r="A112" s="168"/>
      <c r="B112" s="18"/>
      <c r="C112" s="168"/>
      <c r="D112" s="14"/>
      <c r="E112" s="170"/>
      <c r="F112" s="15"/>
      <c r="G112" s="49"/>
      <c r="H112" s="133"/>
      <c r="I112" s="133"/>
      <c r="J112" s="140"/>
      <c r="M112" s="133"/>
      <c r="N112" s="133"/>
      <c r="O112" s="140"/>
    </row>
    <row r="113" spans="1:15">
      <c r="A113" s="168">
        <v>2</v>
      </c>
      <c r="B113" s="18" t="s">
        <v>104</v>
      </c>
      <c r="C113" s="168" t="s">
        <v>23</v>
      </c>
      <c r="D113" s="14" t="s">
        <v>86</v>
      </c>
      <c r="E113" s="170" t="s">
        <v>46</v>
      </c>
      <c r="F113" s="15" t="s">
        <v>29</v>
      </c>
      <c r="G113" s="168" t="s">
        <v>21</v>
      </c>
      <c r="H113" s="64">
        <v>150000</v>
      </c>
      <c r="I113" s="133"/>
      <c r="J113" s="140"/>
      <c r="M113" s="64">
        <v>150000</v>
      </c>
      <c r="N113" s="133"/>
      <c r="O113" s="140"/>
    </row>
    <row r="114" spans="1:15">
      <c r="B114" s="18"/>
      <c r="C114" s="168" t="s">
        <v>22</v>
      </c>
      <c r="D114" s="14"/>
      <c r="E114" s="170"/>
      <c r="F114" s="15"/>
      <c r="G114" s="168" t="s">
        <v>22</v>
      </c>
      <c r="H114" s="133"/>
      <c r="I114" s="133"/>
      <c r="J114" s="140"/>
      <c r="M114" s="133"/>
      <c r="N114" s="133"/>
      <c r="O114" s="140"/>
    </row>
    <row r="115" spans="1:15">
      <c r="A115" s="168"/>
      <c r="B115" s="18"/>
      <c r="C115" s="168"/>
      <c r="D115" s="14"/>
      <c r="E115" s="170"/>
      <c r="F115" s="15"/>
      <c r="G115" s="168"/>
      <c r="H115" s="133"/>
      <c r="I115" s="133"/>
      <c r="J115" s="140"/>
      <c r="M115" s="133"/>
      <c r="N115" s="133"/>
      <c r="O115" s="140"/>
    </row>
    <row r="116" spans="1:15">
      <c r="A116" s="126"/>
      <c r="B116" s="18" t="s">
        <v>30</v>
      </c>
      <c r="C116" s="168" t="s">
        <v>23</v>
      </c>
      <c r="D116" s="14" t="s">
        <v>112</v>
      </c>
      <c r="E116" s="170" t="s">
        <v>46</v>
      </c>
      <c r="F116" s="15" t="s">
        <v>29</v>
      </c>
      <c r="G116" s="168" t="s">
        <v>21</v>
      </c>
      <c r="H116" s="64">
        <v>200</v>
      </c>
      <c r="I116" s="64">
        <v>300</v>
      </c>
      <c r="J116" s="137">
        <v>300</v>
      </c>
      <c r="M116" s="64">
        <v>200</v>
      </c>
      <c r="N116" s="64" t="s">
        <v>2</v>
      </c>
      <c r="O116" s="137" t="s">
        <v>2</v>
      </c>
    </row>
    <row r="117" spans="1:15">
      <c r="A117" s="126"/>
      <c r="B117" s="18" t="s">
        <v>2</v>
      </c>
      <c r="C117" s="168" t="s">
        <v>22</v>
      </c>
      <c r="D117" s="14"/>
      <c r="E117" s="170"/>
      <c r="F117" s="15"/>
      <c r="G117" s="168" t="s">
        <v>22</v>
      </c>
      <c r="H117" s="64"/>
      <c r="I117" s="134"/>
      <c r="J117" s="141"/>
      <c r="M117" s="64"/>
      <c r="N117" s="134"/>
      <c r="O117" s="141"/>
    </row>
    <row r="118" spans="1:15">
      <c r="A118" s="126"/>
      <c r="B118" s="127"/>
      <c r="C118" s="121"/>
      <c r="D118" s="122"/>
      <c r="E118" s="62"/>
      <c r="F118" s="63" t="s">
        <v>2</v>
      </c>
      <c r="G118" s="121"/>
      <c r="H118" s="134"/>
      <c r="I118" s="134"/>
      <c r="J118" s="141"/>
      <c r="M118" s="134"/>
      <c r="N118" s="134"/>
      <c r="O118" s="141"/>
    </row>
    <row r="119" spans="1:15">
      <c r="A119" s="126"/>
      <c r="B119" s="127"/>
      <c r="C119" s="121"/>
      <c r="D119" s="122"/>
      <c r="E119" s="62"/>
      <c r="F119" s="63" t="s">
        <v>2</v>
      </c>
      <c r="G119" s="121"/>
      <c r="H119" s="134"/>
      <c r="I119" s="134"/>
      <c r="J119" s="141"/>
      <c r="M119" s="134"/>
      <c r="N119" s="134"/>
      <c r="O119" s="141"/>
    </row>
    <row r="120" spans="1:15">
      <c r="A120" s="126"/>
      <c r="B120" s="127"/>
      <c r="C120" s="126"/>
      <c r="D120" s="127"/>
      <c r="E120" s="128"/>
      <c r="F120" s="129"/>
      <c r="G120" s="130"/>
      <c r="H120" s="134"/>
      <c r="I120" s="134"/>
      <c r="J120" s="141"/>
      <c r="M120" s="134"/>
      <c r="N120" s="134"/>
      <c r="O120" s="141"/>
    </row>
    <row r="121" spans="1:15">
      <c r="A121" s="126"/>
      <c r="B121" s="127"/>
      <c r="C121" s="126"/>
      <c r="D121" s="127"/>
      <c r="E121" s="128"/>
      <c r="F121" s="129"/>
      <c r="G121" s="130"/>
      <c r="H121" s="134"/>
      <c r="I121" s="134"/>
      <c r="J121" s="141"/>
      <c r="M121" s="134"/>
      <c r="N121" s="134"/>
      <c r="O121" s="141"/>
    </row>
    <row r="122" spans="1:15">
      <c r="B122" s="18"/>
      <c r="D122" s="18"/>
      <c r="F122" s="19"/>
      <c r="G122" s="54"/>
      <c r="H122" s="64"/>
      <c r="I122" s="64"/>
      <c r="J122" s="137"/>
      <c r="M122" s="64"/>
      <c r="N122" s="64"/>
      <c r="O122" s="137"/>
    </row>
    <row r="123" spans="1:15">
      <c r="A123" s="168" t="s">
        <v>2</v>
      </c>
      <c r="B123" s="46" t="s">
        <v>111</v>
      </c>
      <c r="C123" s="168"/>
      <c r="D123" s="14" t="s">
        <v>2</v>
      </c>
      <c r="E123" s="170"/>
      <c r="F123" s="15"/>
      <c r="G123" s="49"/>
      <c r="H123" s="133">
        <f>H16+H31+H49+H71+H76+H92+H107</f>
        <v>256479.69899999999</v>
      </c>
      <c r="I123" s="133">
        <f>I16+I31+I49+I71+I76+I92+I107</f>
        <v>269600</v>
      </c>
      <c r="J123" s="136">
        <f>J16+J31+J49+J71+J76+J92+J107</f>
        <v>275100</v>
      </c>
      <c r="M123" s="133">
        <f>M16+M31+M49+M71+M76+M92+M107</f>
        <v>372439.69900000002</v>
      </c>
      <c r="N123" s="133">
        <f>N16+N31+N49+N71+N76+N92+N107</f>
        <v>309000</v>
      </c>
      <c r="O123" s="136">
        <f>O16+O31+O49+O71+O76+O92+O107</f>
        <v>309500</v>
      </c>
    </row>
    <row r="124" spans="1:15">
      <c r="A124" s="168"/>
      <c r="B124" s="46"/>
      <c r="C124" s="168"/>
      <c r="D124" s="14"/>
      <c r="E124" s="170"/>
      <c r="F124" s="15"/>
      <c r="G124" s="49"/>
      <c r="H124" s="133"/>
      <c r="I124" s="133"/>
      <c r="J124" s="140"/>
      <c r="M124" s="133"/>
      <c r="N124" s="133"/>
      <c r="O124" s="140"/>
    </row>
    <row r="125" spans="1:15">
      <c r="A125" s="168"/>
      <c r="B125" s="45"/>
      <c r="C125" s="168"/>
      <c r="D125" s="14"/>
      <c r="E125" s="170"/>
      <c r="F125" s="15"/>
      <c r="G125" s="49"/>
      <c r="H125" s="133"/>
      <c r="I125" s="133" t="s">
        <v>2</v>
      </c>
      <c r="J125" s="140"/>
      <c r="M125" s="133"/>
      <c r="N125" s="133"/>
      <c r="O125" s="140"/>
    </row>
    <row r="126" spans="1:15">
      <c r="A126" s="168"/>
      <c r="B126" s="104"/>
      <c r="C126" s="168"/>
      <c r="D126" s="168"/>
      <c r="E126" s="170"/>
      <c r="F126" s="170"/>
      <c r="G126" s="168"/>
      <c r="H126" s="37"/>
      <c r="I126" s="37"/>
      <c r="J126" s="37"/>
    </row>
    <row r="127" spans="1:15">
      <c r="A127" s="192" t="s">
        <v>47</v>
      </c>
      <c r="B127" s="192"/>
      <c r="C127" s="192"/>
      <c r="D127" s="192"/>
      <c r="E127" s="192"/>
      <c r="F127" s="192"/>
      <c r="G127" s="192"/>
      <c r="H127" s="192"/>
      <c r="I127" s="192"/>
      <c r="J127" s="192"/>
    </row>
    <row r="128" spans="1:15">
      <c r="A128" s="168"/>
      <c r="B128" s="168"/>
      <c r="C128" s="168"/>
      <c r="D128" s="168"/>
      <c r="E128" s="168"/>
      <c r="F128" s="168"/>
      <c r="G128" s="168"/>
      <c r="H128" s="168"/>
      <c r="I128" s="168"/>
      <c r="J128" s="168"/>
    </row>
    <row r="129" spans="1:10">
      <c r="A129" s="168"/>
      <c r="B129" s="168"/>
      <c r="C129" s="168"/>
      <c r="D129" s="168"/>
      <c r="E129" s="168"/>
      <c r="F129" s="168"/>
      <c r="G129" s="168"/>
      <c r="H129" s="168"/>
      <c r="I129" s="168">
        <f>I123/H123*100</f>
        <v>105.11553197042703</v>
      </c>
      <c r="J129" s="168">
        <f>J123/I123*100</f>
        <v>102.04005934718101</v>
      </c>
    </row>
    <row r="130" spans="1:10">
      <c r="A130" s="168"/>
      <c r="B130" s="168"/>
      <c r="C130" s="168"/>
      <c r="D130" s="168"/>
      <c r="E130" s="168"/>
      <c r="F130" s="168"/>
      <c r="G130" s="168"/>
      <c r="H130" s="168">
        <f>H123*5%</f>
        <v>12823.98495</v>
      </c>
      <c r="I130" s="157">
        <f>H123+H130</f>
        <v>269303.68394999998</v>
      </c>
      <c r="J130" s="168"/>
    </row>
    <row r="131" spans="1:10">
      <c r="I131" s="55">
        <f>I123-I130</f>
        <v>296.3160500000231</v>
      </c>
    </row>
  </sheetData>
  <mergeCells count="4">
    <mergeCell ref="B5:J5"/>
    <mergeCell ref="B6:J6"/>
    <mergeCell ref="B7:J7"/>
    <mergeCell ref="A127:J1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прил.2</vt:lpstr>
      <vt:lpstr>Лист1</vt:lpstr>
      <vt:lpstr>Лист2!Заголовки_для_печати</vt:lpstr>
      <vt:lpstr>прил.2!Заголовки_для_печати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 Кайтукова</dc:creator>
  <cp:lastModifiedBy>Рита Кайтукова</cp:lastModifiedBy>
  <cp:lastPrinted>2020-10-21T09:48:58Z</cp:lastPrinted>
  <dcterms:created xsi:type="dcterms:W3CDTF">2018-01-12T10:05:55Z</dcterms:created>
  <dcterms:modified xsi:type="dcterms:W3CDTF">2020-10-22T14:20:26Z</dcterms:modified>
</cp:coreProperties>
</file>